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450" windowWidth="12795" windowHeight="10650"/>
  </bookViews>
  <sheets>
    <sheet name="Hoja3" sheetId="3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O69" i="3" l="1"/>
  <c r="Q69" i="3" s="1"/>
  <c r="N69" i="3"/>
  <c r="O68" i="3"/>
  <c r="Q68" i="3" s="1"/>
  <c r="N68" i="3"/>
  <c r="O67" i="3"/>
  <c r="Q67" i="3" s="1"/>
  <c r="N67" i="3"/>
  <c r="O66" i="3"/>
  <c r="Q66" i="3" s="1"/>
  <c r="N66" i="3"/>
  <c r="O65" i="3"/>
  <c r="Q65" i="3" s="1"/>
  <c r="N65" i="3"/>
  <c r="O64" i="3"/>
  <c r="Q64" i="3" s="1"/>
  <c r="N64" i="3"/>
  <c r="O63" i="3"/>
  <c r="Q63" i="3" s="1"/>
  <c r="N63" i="3"/>
  <c r="N62" i="3"/>
  <c r="O62" i="3"/>
  <c r="Q62" i="3" s="1"/>
  <c r="C27" i="4"/>
  <c r="C26" i="4"/>
  <c r="C24" i="4"/>
  <c r="B24" i="4"/>
  <c r="O61" i="3"/>
  <c r="Q61" i="3"/>
  <c r="N61" i="3"/>
  <c r="O4" i="3"/>
  <c r="P4" i="3"/>
  <c r="O60" i="3"/>
  <c r="Q60" i="3"/>
  <c r="O59" i="3"/>
  <c r="Q59" i="3"/>
  <c r="O58" i="3"/>
  <c r="Q58" i="3"/>
  <c r="O57" i="3"/>
  <c r="Q57" i="3"/>
  <c r="O56" i="3"/>
  <c r="Q56" i="3"/>
  <c r="O55" i="3"/>
  <c r="Q55" i="3"/>
  <c r="O54" i="3"/>
  <c r="Q54" i="3"/>
  <c r="O53" i="3"/>
  <c r="Q53" i="3"/>
  <c r="O5" i="3"/>
  <c r="Q5" i="3"/>
  <c r="O6" i="3"/>
  <c r="Q6" i="3"/>
  <c r="O7" i="3"/>
  <c r="O8" i="3"/>
  <c r="Q8" i="3"/>
  <c r="O9" i="3"/>
  <c r="P9" i="3"/>
  <c r="O10" i="3"/>
  <c r="Q10" i="3"/>
  <c r="O11" i="3"/>
  <c r="P11" i="3"/>
  <c r="O12" i="3"/>
  <c r="Q12" i="3"/>
  <c r="O13" i="3"/>
  <c r="P13" i="3"/>
  <c r="O14" i="3"/>
  <c r="Q14" i="3"/>
  <c r="O15" i="3"/>
  <c r="P15" i="3"/>
  <c r="O16" i="3"/>
  <c r="Q16" i="3"/>
  <c r="O17" i="3"/>
  <c r="P17" i="3"/>
  <c r="O18" i="3"/>
  <c r="Q18" i="3"/>
  <c r="O19" i="3"/>
  <c r="P19" i="3"/>
  <c r="O20" i="3"/>
  <c r="Q20" i="3"/>
  <c r="O21" i="3"/>
  <c r="P21" i="3"/>
  <c r="O22" i="3"/>
  <c r="Q22" i="3"/>
  <c r="O23" i="3"/>
  <c r="P23" i="3"/>
  <c r="O24" i="3"/>
  <c r="Q24" i="3"/>
  <c r="O25" i="3"/>
  <c r="P25" i="3"/>
  <c r="O26" i="3"/>
  <c r="Q26" i="3"/>
  <c r="O27" i="3"/>
  <c r="P27" i="3"/>
  <c r="O28" i="3"/>
  <c r="Q28" i="3"/>
  <c r="O29" i="3"/>
  <c r="P29" i="3"/>
  <c r="O30" i="3"/>
  <c r="Q30" i="3"/>
  <c r="O31" i="3"/>
  <c r="P31" i="3"/>
  <c r="O32" i="3"/>
  <c r="Q32" i="3"/>
  <c r="O33" i="3"/>
  <c r="P33" i="3"/>
  <c r="O34" i="3"/>
  <c r="Q34" i="3"/>
  <c r="O35" i="3"/>
  <c r="P35" i="3"/>
  <c r="O36" i="3"/>
  <c r="Q36" i="3"/>
  <c r="O37" i="3"/>
  <c r="P37" i="3"/>
  <c r="O38" i="3"/>
  <c r="Q38" i="3"/>
  <c r="O39" i="3"/>
  <c r="P39" i="3"/>
  <c r="O40" i="3"/>
  <c r="Q40" i="3"/>
  <c r="O41" i="3"/>
  <c r="P41" i="3"/>
  <c r="O42" i="3"/>
  <c r="Q42" i="3"/>
  <c r="O43" i="3"/>
  <c r="P43" i="3"/>
  <c r="O44" i="3"/>
  <c r="Q44" i="3"/>
  <c r="O45" i="3"/>
  <c r="P45" i="3"/>
  <c r="O46" i="3"/>
  <c r="Q46" i="3"/>
  <c r="O47" i="3"/>
  <c r="P47" i="3"/>
  <c r="O48" i="3"/>
  <c r="Q48" i="3"/>
  <c r="O49" i="3"/>
  <c r="P49" i="3"/>
  <c r="O50" i="3"/>
  <c r="Q50" i="3"/>
  <c r="O51" i="3"/>
  <c r="P51" i="3"/>
  <c r="N53" i="3"/>
  <c r="N60" i="3"/>
  <c r="N59" i="3"/>
  <c r="N58" i="3"/>
  <c r="N57" i="3"/>
  <c r="N56" i="3"/>
  <c r="N55" i="3"/>
  <c r="N54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" i="3"/>
  <c r="N4" i="3"/>
  <c r="P61" i="3"/>
  <c r="P7" i="3"/>
  <c r="P5" i="3"/>
  <c r="P50" i="3"/>
  <c r="P48" i="3"/>
  <c r="P46" i="3"/>
  <c r="P44" i="3"/>
  <c r="P42" i="3"/>
  <c r="P40" i="3"/>
  <c r="P38" i="3"/>
  <c r="P36" i="3"/>
  <c r="P34" i="3"/>
  <c r="P32" i="3"/>
  <c r="P30" i="3"/>
  <c r="P28" i="3"/>
  <c r="P26" i="3"/>
  <c r="P24" i="3"/>
  <c r="P22" i="3"/>
  <c r="P20" i="3"/>
  <c r="P18" i="3"/>
  <c r="P16" i="3"/>
  <c r="P14" i="3"/>
  <c r="P12" i="3"/>
  <c r="P10" i="3"/>
  <c r="P8" i="3"/>
  <c r="P6" i="3"/>
  <c r="P55" i="3"/>
  <c r="P57" i="3"/>
  <c r="P59" i="3"/>
  <c r="P53" i="3"/>
  <c r="Q51" i="3"/>
  <c r="Q49" i="3"/>
  <c r="Q47" i="3"/>
  <c r="Q45" i="3"/>
  <c r="Q43" i="3"/>
  <c r="Q41" i="3"/>
  <c r="Q39" i="3"/>
  <c r="Q37" i="3"/>
  <c r="Q35" i="3"/>
  <c r="Q33" i="3"/>
  <c r="Q31" i="3"/>
  <c r="Q29" i="3"/>
  <c r="Q27" i="3"/>
  <c r="Q25" i="3"/>
  <c r="Q23" i="3"/>
  <c r="Q21" i="3"/>
  <c r="Q19" i="3"/>
  <c r="Q17" i="3"/>
  <c r="Q15" i="3"/>
  <c r="Q13" i="3"/>
  <c r="Q11" i="3"/>
  <c r="Q9" i="3"/>
  <c r="Q7" i="3"/>
  <c r="P54" i="3"/>
  <c r="P56" i="3"/>
  <c r="P58" i="3"/>
  <c r="P60" i="3"/>
  <c r="P64" i="3" l="1"/>
  <c r="P66" i="3"/>
  <c r="P68" i="3"/>
  <c r="P63" i="3"/>
  <c r="P65" i="3"/>
  <c r="P67" i="3"/>
  <c r="P69" i="3"/>
  <c r="P62" i="3"/>
</calcChain>
</file>

<file path=xl/sharedStrings.xml><?xml version="1.0" encoding="utf-8"?>
<sst xmlns="http://schemas.openxmlformats.org/spreadsheetml/2006/main" count="39" uniqueCount="38">
  <si>
    <t xml:space="preserve">Año </t>
  </si>
  <si>
    <t xml:space="preserve">Ene. </t>
  </si>
  <si>
    <t xml:space="preserve">Feb. </t>
  </si>
  <si>
    <t xml:space="preserve">Mar. </t>
  </si>
  <si>
    <t xml:space="preserve">Abr. </t>
  </si>
  <si>
    <t xml:space="preserve">May. </t>
  </si>
  <si>
    <t xml:space="preserve">Jun. </t>
  </si>
  <si>
    <t xml:space="preserve">Jul. </t>
  </si>
  <si>
    <t xml:space="preserve">Ago. </t>
  </si>
  <si>
    <t xml:space="preserve">Sep. </t>
  </si>
  <si>
    <t xml:space="preserve">Oct. </t>
  </si>
  <si>
    <t xml:space="preserve">Nov. </t>
  </si>
  <si>
    <t>Dic.</t>
  </si>
  <si>
    <t>Total</t>
  </si>
  <si>
    <t>Indices LAU</t>
  </si>
  <si>
    <t>Indice</t>
  </si>
  <si>
    <t>IPC</t>
  </si>
  <si>
    <t>Medio</t>
  </si>
  <si>
    <t>Porcentaje</t>
  </si>
  <si>
    <t>Aumento</t>
  </si>
  <si>
    <t>Final</t>
  </si>
  <si>
    <t>Anual</t>
  </si>
  <si>
    <t>Índice General Nacional. Sistema IPC-Base 1992</t>
  </si>
  <si>
    <t>http://www.ine.es/daco/daco42/daco421/lau.htm</t>
  </si>
  <si>
    <t>Ejemplo 1:  En 1973 costaba 1000. Cuanto costaba en 1998?</t>
  </si>
  <si>
    <t>Ejemplo 2: En Marzo de 1994 costaba 200. Cuanto costaba en Noviembre 2006?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</si>
  <si>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</si>
  <si>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</si>
  <si>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</si>
  <si>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</si>
  <si>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</si>
  <si>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</si>
  <si>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</si>
  <si>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</si>
  <si>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</si>
  <si>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Sep.</t>
  </si>
  <si>
    <t>Oct.</t>
  </si>
  <si>
    <t>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</si>
</sst>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0" tint="-0.14999847407452621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2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/>
    <xf numFmtId="0" fontId="5" fillId="2" borderId="0" xfId="1" applyFont="1" applyFill="1" applyAlignment="1" applyProtection="1">
      <alignment horizontal="left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64" fontId="0" fillId="0" borderId="7" xfId="0" applyNumberFormat="1" applyBorder="1"/>
    <xf numFmtId="164" fontId="0" fillId="0" borderId="8" xfId="0" applyNumberFormat="1" applyBorder="1"/>
    <xf numFmtId="0" fontId="0" fillId="2" borderId="9" xfId="0" applyFill="1" applyBorder="1"/>
    <xf numFmtId="0" fontId="0" fillId="2" borderId="10" xfId="0" applyFill="1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3" borderId="7" xfId="0" applyNumberFormat="1" applyFill="1" applyBorder="1"/>
    <xf numFmtId="164" fontId="0" fillId="3" borderId="0" xfId="0" applyNumberFormat="1" applyFill="1" applyBorder="1"/>
    <xf numFmtId="164" fontId="0" fillId="3" borderId="3" xfId="0" applyNumberFormat="1" applyFill="1" applyBorder="1"/>
    <xf numFmtId="164" fontId="0" fillId="3" borderId="8" xfId="0" applyNumberFormat="1" applyFill="1" applyBorder="1"/>
    <xf numFmtId="164" fontId="0" fillId="3" borderId="4" xfId="0" applyNumberFormat="1" applyFill="1" applyBorder="1"/>
    <xf numFmtId="164" fontId="0" fillId="3" borderId="5" xfId="0" applyNumberFormat="1" applyFill="1" applyBorder="1"/>
    <xf numFmtId="0" fontId="1" fillId="2" borderId="11" xfId="0" applyFont="1" applyFill="1" applyBorder="1" applyAlignment="1">
      <alignment horizontal="center"/>
    </xf>
    <xf numFmtId="164" fontId="0" fillId="4" borderId="9" xfId="0" applyNumberFormat="1" applyFill="1" applyBorder="1"/>
    <xf numFmtId="164" fontId="0" fillId="4" borderId="10" xfId="0" applyNumberFormat="1" applyFill="1" applyBorder="1"/>
    <xf numFmtId="0" fontId="0" fillId="2" borderId="11" xfId="0" applyFill="1" applyBorder="1"/>
    <xf numFmtId="164" fontId="0" fillId="0" borderId="6" xfId="0" applyNumberFormat="1" applyBorder="1"/>
    <xf numFmtId="164" fontId="0" fillId="3" borderId="6" xfId="0" applyNumberFormat="1" applyFill="1" applyBorder="1"/>
    <xf numFmtId="164" fontId="0" fillId="3" borderId="1" xfId="0" applyNumberFormat="1" applyFill="1" applyBorder="1"/>
    <xf numFmtId="164" fontId="0" fillId="3" borderId="2" xfId="0" applyNumberFormat="1" applyFill="1" applyBorder="1"/>
    <xf numFmtId="164" fontId="0" fillId="4" borderId="11" xfId="0" applyNumberFormat="1" applyFill="1" applyBorder="1"/>
    <xf numFmtId="0" fontId="3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76</xdr:row>
          <xdr:rowOff>47625</xdr:rowOff>
        </xdr:from>
        <xdr:to>
          <xdr:col>5</xdr:col>
          <xdr:colOff>400050</xdr:colOff>
          <xdr:row>78</xdr:row>
          <xdr:rowOff>142875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83</xdr:row>
          <xdr:rowOff>47625</xdr:rowOff>
        </xdr:from>
        <xdr:to>
          <xdr:col>6</xdr:col>
          <xdr:colOff>581025</xdr:colOff>
          <xdr:row>85</xdr:row>
          <xdr:rowOff>142875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.es/daco/daco42/daco421/lau.ht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2"/>
  <sheetViews>
    <sheetView tabSelected="1" topLeftCell="A40" workbookViewId="0">
      <selection activeCell="H72" sqref="H72"/>
    </sheetView>
  </sheetViews>
  <sheetFormatPr baseColWidth="10" defaultRowHeight="12.75" x14ac:dyDescent="0.2"/>
  <cols>
    <col min="1" max="1" width="6.85546875" customWidth="1"/>
    <col min="2" max="15" width="8.85546875" customWidth="1"/>
    <col min="16" max="16" width="9.7109375" customWidth="1"/>
    <col min="17" max="17" width="9.28515625" customWidth="1"/>
  </cols>
  <sheetData>
    <row r="1" spans="1:17" ht="18.75" thickBot="1" x14ac:dyDescent="0.3">
      <c r="A1" s="47" t="s">
        <v>22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ht="13.5" thickBot="1" x14ac:dyDescent="0.25">
      <c r="A2" s="10" t="s">
        <v>23</v>
      </c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8" t="s">
        <v>13</v>
      </c>
      <c r="O2" s="19" t="s">
        <v>16</v>
      </c>
      <c r="P2" s="20" t="s">
        <v>18</v>
      </c>
      <c r="Q2" s="27" t="s">
        <v>15</v>
      </c>
    </row>
    <row r="3" spans="1:17" ht="13.5" thickBot="1" x14ac:dyDescent="0.25">
      <c r="A3" s="43" t="s">
        <v>0</v>
      </c>
      <c r="B3" s="36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7" t="s">
        <v>10</v>
      </c>
      <c r="L3" s="37" t="s">
        <v>11</v>
      </c>
      <c r="M3" s="38" t="s">
        <v>12</v>
      </c>
      <c r="N3" s="39" t="s">
        <v>21</v>
      </c>
      <c r="O3" s="40" t="s">
        <v>17</v>
      </c>
      <c r="P3" s="41" t="s">
        <v>19</v>
      </c>
      <c r="Q3" s="42" t="s">
        <v>20</v>
      </c>
    </row>
    <row r="4" spans="1:17" x14ac:dyDescent="0.2">
      <c r="A4" s="16">
        <v>1954</v>
      </c>
      <c r="B4" s="14"/>
      <c r="C4" s="1"/>
      <c r="D4" s="1">
        <v>3.282</v>
      </c>
      <c r="E4" s="1">
        <v>3.2890000000000001</v>
      </c>
      <c r="F4" s="1">
        <v>3.2890000000000001</v>
      </c>
      <c r="G4" s="1">
        <v>3.2770000000000001</v>
      </c>
      <c r="H4" s="1">
        <v>3.28</v>
      </c>
      <c r="I4" s="1">
        <v>3.2669999999999999</v>
      </c>
      <c r="J4" s="1">
        <v>3.2690000000000001</v>
      </c>
      <c r="K4" s="1">
        <v>3.286</v>
      </c>
      <c r="L4" s="1">
        <v>3.3140000000000001</v>
      </c>
      <c r="M4" s="6">
        <v>3.3439999999999999</v>
      </c>
      <c r="N4" s="21">
        <f>M4</f>
        <v>3.3439999999999999</v>
      </c>
      <c r="O4" s="22">
        <f>SUM(B4:M4)/10</f>
        <v>3.2897000000000007</v>
      </c>
      <c r="P4" s="23">
        <f>(M4/D4-1)*100</f>
        <v>1.8890920170627545</v>
      </c>
      <c r="Q4" s="28">
        <v>1</v>
      </c>
    </row>
    <row r="5" spans="1:17" x14ac:dyDescent="0.2">
      <c r="A5" s="16">
        <v>1955</v>
      </c>
      <c r="B5" s="14">
        <v>3.3650000000000002</v>
      </c>
      <c r="C5" s="1">
        <v>3.3759999999999999</v>
      </c>
      <c r="D5" s="1">
        <v>3.3889999999999998</v>
      </c>
      <c r="E5" s="1">
        <v>3.4079999999999999</v>
      </c>
      <c r="F5" s="1">
        <v>3.41</v>
      </c>
      <c r="G5" s="1">
        <v>3.4009999999999998</v>
      </c>
      <c r="H5" s="1">
        <v>3.4009999999999998</v>
      </c>
      <c r="I5" s="1">
        <v>3.4079999999999999</v>
      </c>
      <c r="J5" s="1">
        <v>3.431</v>
      </c>
      <c r="K5" s="1">
        <v>3.4590000000000001</v>
      </c>
      <c r="L5" s="1">
        <v>3.4740000000000002</v>
      </c>
      <c r="M5" s="6">
        <v>3.4849999999999999</v>
      </c>
      <c r="N5" s="21">
        <f>M5-M4</f>
        <v>0.14100000000000001</v>
      </c>
      <c r="O5" s="22">
        <f t="shared" ref="O5:O60" si="0">SUM(B5:M5)/12</f>
        <v>3.4172500000000006</v>
      </c>
      <c r="P5" s="23">
        <f>(O5/O4-1)*100</f>
        <v>3.8772532449767416</v>
      </c>
      <c r="Q5" s="28">
        <f>O5/$O$4</f>
        <v>1.0387725324497674</v>
      </c>
    </row>
    <row r="6" spans="1:17" x14ac:dyDescent="0.2">
      <c r="A6" s="16">
        <v>1956</v>
      </c>
      <c r="B6" s="14">
        <v>3.4889999999999999</v>
      </c>
      <c r="C6" s="1">
        <v>3.532</v>
      </c>
      <c r="D6" s="1">
        <v>3.5659999999999998</v>
      </c>
      <c r="E6" s="1">
        <v>3.6040000000000001</v>
      </c>
      <c r="F6" s="1">
        <v>3.621</v>
      </c>
      <c r="G6" s="1">
        <v>3.609</v>
      </c>
      <c r="H6" s="1">
        <v>3.5979999999999999</v>
      </c>
      <c r="I6" s="1">
        <v>3.6040000000000001</v>
      </c>
      <c r="J6" s="1">
        <v>3.63</v>
      </c>
      <c r="K6" s="1">
        <v>3.6619999999999999</v>
      </c>
      <c r="L6" s="1">
        <v>3.7130000000000001</v>
      </c>
      <c r="M6" s="6">
        <v>3.7789999999999999</v>
      </c>
      <c r="N6" s="21">
        <f t="shared" ref="N6:N60" si="1">M6-M5</f>
        <v>0.29400000000000004</v>
      </c>
      <c r="O6" s="22">
        <f t="shared" si="0"/>
        <v>3.6172499999999999</v>
      </c>
      <c r="P6" s="23">
        <f t="shared" ref="P6:P60" si="2">(O6/O5-1)*100</f>
        <v>5.852659302070351</v>
      </c>
      <c r="Q6" s="28">
        <f t="shared" ref="Q6:Q60" si="3">O6/$O$4</f>
        <v>1.0995683496975406</v>
      </c>
    </row>
    <row r="7" spans="1:17" x14ac:dyDescent="0.2">
      <c r="A7" s="16">
        <v>1957</v>
      </c>
      <c r="B7" s="14">
        <v>3.8479999999999999</v>
      </c>
      <c r="C7" s="1">
        <v>3.8690000000000002</v>
      </c>
      <c r="D7" s="1">
        <v>3.8889999999999998</v>
      </c>
      <c r="E7" s="1">
        <v>3.9060000000000001</v>
      </c>
      <c r="F7" s="1">
        <v>3.9159999999999999</v>
      </c>
      <c r="G7" s="1">
        <v>3.9060000000000001</v>
      </c>
      <c r="H7" s="1">
        <v>3.9670000000000001</v>
      </c>
      <c r="I7" s="1">
        <v>4.0229999999999997</v>
      </c>
      <c r="J7" s="1">
        <v>4.08</v>
      </c>
      <c r="K7" s="1">
        <v>4.1660000000000004</v>
      </c>
      <c r="L7" s="1">
        <v>4.234</v>
      </c>
      <c r="M7" s="6">
        <v>4.2789999999999999</v>
      </c>
      <c r="N7" s="21">
        <f t="shared" si="1"/>
        <v>0.5</v>
      </c>
      <c r="O7" s="22">
        <f t="shared" si="0"/>
        <v>4.0069166666666662</v>
      </c>
      <c r="P7" s="23">
        <f t="shared" si="2"/>
        <v>10.772456055474922</v>
      </c>
      <c r="Q7" s="28">
        <f t="shared" si="3"/>
        <v>1.2180188669686187</v>
      </c>
    </row>
    <row r="8" spans="1:17" x14ac:dyDescent="0.2">
      <c r="A8" s="16">
        <v>1958</v>
      </c>
      <c r="B8" s="14">
        <v>4.3090000000000002</v>
      </c>
      <c r="C8" s="1">
        <v>4.3129999999999997</v>
      </c>
      <c r="D8" s="1">
        <v>4.3970000000000002</v>
      </c>
      <c r="E8" s="1">
        <v>4.4909999999999997</v>
      </c>
      <c r="F8" s="1">
        <v>4.5199999999999996</v>
      </c>
      <c r="G8" s="1">
        <v>4.5140000000000002</v>
      </c>
      <c r="H8" s="1">
        <v>4.5439999999999996</v>
      </c>
      <c r="I8" s="1">
        <v>4.5739999999999998</v>
      </c>
      <c r="J8" s="1">
        <v>4.6459999999999999</v>
      </c>
      <c r="K8" s="1">
        <v>4.6890000000000001</v>
      </c>
      <c r="L8" s="1">
        <v>4.7320000000000002</v>
      </c>
      <c r="M8" s="6">
        <v>4.7869999999999999</v>
      </c>
      <c r="N8" s="21">
        <f t="shared" si="1"/>
        <v>0.50800000000000001</v>
      </c>
      <c r="O8" s="22">
        <f t="shared" si="0"/>
        <v>4.5430000000000001</v>
      </c>
      <c r="P8" s="23">
        <f t="shared" si="2"/>
        <v>13.378948900858955</v>
      </c>
      <c r="Q8" s="28">
        <f t="shared" si="3"/>
        <v>1.3809769887831715</v>
      </c>
    </row>
    <row r="9" spans="1:17" x14ac:dyDescent="0.2">
      <c r="A9" s="16">
        <v>1959</v>
      </c>
      <c r="B9" s="14">
        <v>4.7939999999999996</v>
      </c>
      <c r="C9" s="1">
        <v>4.8170000000000002</v>
      </c>
      <c r="D9" s="1">
        <v>4.843</v>
      </c>
      <c r="E9" s="1">
        <v>4.8730000000000002</v>
      </c>
      <c r="F9" s="1">
        <v>4.8879999999999999</v>
      </c>
      <c r="G9" s="1">
        <v>4.8600000000000003</v>
      </c>
      <c r="H9" s="1">
        <v>4.8600000000000003</v>
      </c>
      <c r="I9" s="1">
        <v>4.8680000000000003</v>
      </c>
      <c r="J9" s="1">
        <v>4.8940000000000001</v>
      </c>
      <c r="K9" s="1">
        <v>4.9089999999999998</v>
      </c>
      <c r="L9" s="1">
        <v>4.9260000000000002</v>
      </c>
      <c r="M9" s="6">
        <v>4.9690000000000003</v>
      </c>
      <c r="N9" s="21">
        <f t="shared" si="1"/>
        <v>0.18200000000000038</v>
      </c>
      <c r="O9" s="22">
        <f t="shared" si="0"/>
        <v>4.8750833333333334</v>
      </c>
      <c r="P9" s="23">
        <f t="shared" si="2"/>
        <v>7.3097806148653577</v>
      </c>
      <c r="Q9" s="28">
        <f t="shared" si="3"/>
        <v>1.4819233770049951</v>
      </c>
    </row>
    <row r="10" spans="1:17" x14ac:dyDescent="0.2">
      <c r="A10" s="16">
        <v>1960</v>
      </c>
      <c r="B10" s="14">
        <v>4.93</v>
      </c>
      <c r="C10" s="1">
        <v>4.9260000000000002</v>
      </c>
      <c r="D10" s="1">
        <v>4.92</v>
      </c>
      <c r="E10" s="1">
        <v>4.9240000000000004</v>
      </c>
      <c r="F10" s="1">
        <v>4.9089999999999998</v>
      </c>
      <c r="G10" s="1">
        <v>4.9050000000000002</v>
      </c>
      <c r="H10" s="1">
        <v>4.9029999999999996</v>
      </c>
      <c r="I10" s="1">
        <v>4.9130000000000003</v>
      </c>
      <c r="J10" s="1">
        <v>4.9429999999999996</v>
      </c>
      <c r="K10" s="1">
        <v>4.9560000000000004</v>
      </c>
      <c r="L10" s="1">
        <v>4.9619999999999997</v>
      </c>
      <c r="M10" s="6">
        <v>4.9989999999999997</v>
      </c>
      <c r="N10" s="21">
        <f t="shared" si="1"/>
        <v>2.9999999999999361E-2</v>
      </c>
      <c r="O10" s="22">
        <f t="shared" si="0"/>
        <v>4.9325000000000001</v>
      </c>
      <c r="P10" s="23">
        <f t="shared" si="2"/>
        <v>1.1777576451684535</v>
      </c>
      <c r="Q10" s="28">
        <f t="shared" si="3"/>
        <v>1.4993768428732099</v>
      </c>
    </row>
    <row r="11" spans="1:17" x14ac:dyDescent="0.2">
      <c r="A11" s="16">
        <v>1961</v>
      </c>
      <c r="B11" s="14">
        <v>5.0199999999999996</v>
      </c>
      <c r="C11" s="1">
        <v>4.9790000000000001</v>
      </c>
      <c r="D11" s="1">
        <v>4.9569999999999999</v>
      </c>
      <c r="E11" s="1">
        <v>4.97</v>
      </c>
      <c r="F11" s="1">
        <v>4.9569999999999999</v>
      </c>
      <c r="G11" s="1">
        <v>4.93</v>
      </c>
      <c r="H11" s="1">
        <v>4.93</v>
      </c>
      <c r="I11" s="1">
        <v>4.9379999999999997</v>
      </c>
      <c r="J11" s="1">
        <v>4.9420000000000002</v>
      </c>
      <c r="K11" s="1">
        <v>4.9610000000000003</v>
      </c>
      <c r="L11" s="1">
        <v>5.0380000000000003</v>
      </c>
      <c r="M11" s="6">
        <v>5.0469999999999997</v>
      </c>
      <c r="N11" s="21">
        <f t="shared" si="1"/>
        <v>4.8000000000000043E-2</v>
      </c>
      <c r="O11" s="22">
        <f t="shared" si="0"/>
        <v>4.9724166666666667</v>
      </c>
      <c r="P11" s="23">
        <f t="shared" si="2"/>
        <v>0.8092583206622761</v>
      </c>
      <c r="Q11" s="28">
        <f t="shared" si="3"/>
        <v>1.5115106747322447</v>
      </c>
    </row>
    <row r="12" spans="1:17" x14ac:dyDescent="0.2">
      <c r="A12" s="16">
        <v>1962</v>
      </c>
      <c r="B12" s="14">
        <v>5.0380000000000003</v>
      </c>
      <c r="C12" s="1">
        <v>5.0609999999999999</v>
      </c>
      <c r="D12" s="1">
        <v>5.1050000000000004</v>
      </c>
      <c r="E12" s="1">
        <v>5.1769999999999996</v>
      </c>
      <c r="F12" s="1">
        <v>5.2430000000000003</v>
      </c>
      <c r="G12" s="1">
        <v>5.27</v>
      </c>
      <c r="H12" s="1">
        <v>5.27</v>
      </c>
      <c r="I12" s="1">
        <v>5.2569999999999997</v>
      </c>
      <c r="J12" s="1">
        <v>5.2889999999999997</v>
      </c>
      <c r="K12" s="1">
        <v>5.34</v>
      </c>
      <c r="L12" s="1">
        <v>5.4770000000000003</v>
      </c>
      <c r="M12" s="6">
        <v>5.5469999999999997</v>
      </c>
      <c r="N12" s="21">
        <f t="shared" si="1"/>
        <v>0.5</v>
      </c>
      <c r="O12" s="22">
        <f t="shared" si="0"/>
        <v>5.2561666666666662</v>
      </c>
      <c r="P12" s="23">
        <f t="shared" si="2"/>
        <v>5.7064807521493455</v>
      </c>
      <c r="Q12" s="28">
        <f t="shared" si="3"/>
        <v>1.597764740452523</v>
      </c>
    </row>
    <row r="13" spans="1:17" x14ac:dyDescent="0.2">
      <c r="A13" s="16">
        <v>1963</v>
      </c>
      <c r="B13" s="14">
        <v>5.56</v>
      </c>
      <c r="C13" s="1">
        <v>5.6040000000000001</v>
      </c>
      <c r="D13" s="1">
        <v>5.7130000000000001</v>
      </c>
      <c r="E13" s="1">
        <v>5.7089999999999996</v>
      </c>
      <c r="F13" s="1">
        <v>5.7409999999999997</v>
      </c>
      <c r="G13" s="1">
        <v>5.6349999999999998</v>
      </c>
      <c r="H13" s="1">
        <v>5.6950000000000003</v>
      </c>
      <c r="I13" s="1">
        <v>5.7539999999999996</v>
      </c>
      <c r="J13" s="1">
        <v>5.7409999999999997</v>
      </c>
      <c r="K13" s="1">
        <v>5.7569999999999997</v>
      </c>
      <c r="L13" s="1">
        <v>5.8289999999999997</v>
      </c>
      <c r="M13" s="6">
        <v>5.851</v>
      </c>
      <c r="N13" s="21">
        <f t="shared" si="1"/>
        <v>0.30400000000000027</v>
      </c>
      <c r="O13" s="22">
        <f t="shared" si="0"/>
        <v>5.7157499999999999</v>
      </c>
      <c r="P13" s="23">
        <f t="shared" si="2"/>
        <v>8.7436978786821875</v>
      </c>
      <c r="Q13" s="28">
        <f t="shared" si="3"/>
        <v>1.7374684621698022</v>
      </c>
    </row>
    <row r="14" spans="1:17" x14ac:dyDescent="0.2">
      <c r="A14" s="16">
        <v>1964</v>
      </c>
      <c r="B14" s="14">
        <v>5.8419999999999996</v>
      </c>
      <c r="C14" s="1">
        <v>5.8460000000000001</v>
      </c>
      <c r="D14" s="1">
        <v>5.8639999999999999</v>
      </c>
      <c r="E14" s="1">
        <v>5.8860000000000001</v>
      </c>
      <c r="F14" s="1">
        <v>5.9009999999999998</v>
      </c>
      <c r="G14" s="1">
        <v>5.98</v>
      </c>
      <c r="H14" s="1">
        <v>6.109</v>
      </c>
      <c r="I14" s="1">
        <v>6.2050000000000001</v>
      </c>
      <c r="J14" s="1">
        <v>6.266</v>
      </c>
      <c r="K14" s="1">
        <v>6.3689999999999998</v>
      </c>
      <c r="L14" s="1">
        <v>6.516</v>
      </c>
      <c r="M14" s="6">
        <v>6.5919999999999996</v>
      </c>
      <c r="N14" s="21">
        <f t="shared" si="1"/>
        <v>0.74099999999999966</v>
      </c>
      <c r="O14" s="22">
        <f t="shared" si="0"/>
        <v>6.1146666666666674</v>
      </c>
      <c r="P14" s="23">
        <f t="shared" si="2"/>
        <v>6.9792532330257284</v>
      </c>
      <c r="Q14" s="28">
        <f t="shared" si="3"/>
        <v>1.8587307859885904</v>
      </c>
    </row>
    <row r="15" spans="1:17" x14ac:dyDescent="0.2">
      <c r="A15" s="16">
        <v>1965</v>
      </c>
      <c r="B15" s="14">
        <v>6.657</v>
      </c>
      <c r="C15" s="1">
        <v>6.7709999999999999</v>
      </c>
      <c r="D15" s="1">
        <v>6.8239999999999998</v>
      </c>
      <c r="E15" s="1">
        <v>6.8739999999999997</v>
      </c>
      <c r="F15" s="1">
        <v>6.9020000000000001</v>
      </c>
      <c r="G15" s="1">
        <v>6.8710000000000004</v>
      </c>
      <c r="H15" s="1">
        <v>6.88</v>
      </c>
      <c r="I15" s="1">
        <v>6.915</v>
      </c>
      <c r="J15" s="1">
        <v>6.9809999999999999</v>
      </c>
      <c r="K15" s="1">
        <v>7.0179999999999998</v>
      </c>
      <c r="L15" s="1">
        <v>7.1689999999999996</v>
      </c>
      <c r="M15" s="6">
        <v>7.21</v>
      </c>
      <c r="N15" s="21">
        <f t="shared" si="1"/>
        <v>0.61800000000000033</v>
      </c>
      <c r="O15" s="22">
        <f t="shared" si="0"/>
        <v>6.9226666666666654</v>
      </c>
      <c r="P15" s="23">
        <f t="shared" si="2"/>
        <v>13.214129960750064</v>
      </c>
      <c r="Q15" s="28">
        <f t="shared" si="3"/>
        <v>2.1043458876695942</v>
      </c>
    </row>
    <row r="16" spans="1:17" x14ac:dyDescent="0.2">
      <c r="A16" s="16">
        <v>1966</v>
      </c>
      <c r="B16" s="14">
        <v>7.1970000000000001</v>
      </c>
      <c r="C16" s="1">
        <v>7.1909999999999998</v>
      </c>
      <c r="D16" s="1">
        <v>7.1909999999999998</v>
      </c>
      <c r="E16" s="1">
        <v>7.26</v>
      </c>
      <c r="F16" s="1">
        <v>7.3659999999999997</v>
      </c>
      <c r="G16" s="1">
        <v>7.38</v>
      </c>
      <c r="H16" s="1">
        <v>7.3760000000000003</v>
      </c>
      <c r="I16" s="1">
        <v>7.3890000000000002</v>
      </c>
      <c r="J16" s="1">
        <v>7.3659999999999997</v>
      </c>
      <c r="K16" s="1">
        <v>7.4109999999999996</v>
      </c>
      <c r="L16" s="1">
        <v>7.54</v>
      </c>
      <c r="M16" s="6">
        <v>7.5890000000000004</v>
      </c>
      <c r="N16" s="21">
        <f t="shared" si="1"/>
        <v>0.37900000000000045</v>
      </c>
      <c r="O16" s="22">
        <f t="shared" si="0"/>
        <v>7.3546666666666676</v>
      </c>
      <c r="P16" s="23">
        <f t="shared" si="2"/>
        <v>6.2403697996918694</v>
      </c>
      <c r="Q16" s="28">
        <f t="shared" si="3"/>
        <v>2.2356648529247853</v>
      </c>
    </row>
    <row r="17" spans="1:17" x14ac:dyDescent="0.2">
      <c r="A17" s="16">
        <v>1967</v>
      </c>
      <c r="B17" s="14">
        <v>7.593</v>
      </c>
      <c r="C17" s="1">
        <v>7.6520000000000001</v>
      </c>
      <c r="D17" s="1">
        <v>7.6840000000000002</v>
      </c>
      <c r="E17" s="1">
        <v>7.7910000000000004</v>
      </c>
      <c r="F17" s="1">
        <v>7.8179999999999996</v>
      </c>
      <c r="G17" s="1">
        <v>7.75</v>
      </c>
      <c r="H17" s="1">
        <v>7.7549999999999999</v>
      </c>
      <c r="I17" s="1">
        <v>7.8680000000000003</v>
      </c>
      <c r="J17" s="1">
        <v>7.89</v>
      </c>
      <c r="K17" s="1">
        <v>7.9219999999999997</v>
      </c>
      <c r="L17" s="1">
        <v>8.0869999999999997</v>
      </c>
      <c r="M17" s="6">
        <v>8.0869999999999997</v>
      </c>
      <c r="N17" s="21">
        <f t="shared" si="1"/>
        <v>0.49799999999999933</v>
      </c>
      <c r="O17" s="22">
        <f t="shared" si="0"/>
        <v>7.8247500000000008</v>
      </c>
      <c r="P17" s="23">
        <f t="shared" si="2"/>
        <v>6.3916334300217592</v>
      </c>
      <c r="Q17" s="28">
        <f t="shared" si="3"/>
        <v>2.3785603550475725</v>
      </c>
    </row>
    <row r="18" spans="1:17" x14ac:dyDescent="0.2">
      <c r="A18" s="16">
        <v>1968</v>
      </c>
      <c r="B18" s="14">
        <v>8.11</v>
      </c>
      <c r="C18" s="1">
        <v>8.11</v>
      </c>
      <c r="D18" s="1">
        <v>8.1929999999999996</v>
      </c>
      <c r="E18" s="1">
        <v>8.2650000000000006</v>
      </c>
      <c r="F18" s="1">
        <v>8.2379999999999995</v>
      </c>
      <c r="G18" s="1">
        <v>8.2609999999999992</v>
      </c>
      <c r="H18" s="1">
        <v>8.1929999999999996</v>
      </c>
      <c r="I18" s="1">
        <v>8.1980000000000004</v>
      </c>
      <c r="J18" s="1">
        <v>8.1850000000000005</v>
      </c>
      <c r="K18" s="1">
        <v>8.2110000000000003</v>
      </c>
      <c r="L18" s="1">
        <v>8.2650000000000006</v>
      </c>
      <c r="M18" s="6">
        <v>8.32</v>
      </c>
      <c r="N18" s="21">
        <f t="shared" si="1"/>
        <v>0.23300000000000054</v>
      </c>
      <c r="O18" s="22">
        <f t="shared" si="0"/>
        <v>8.2124166666666643</v>
      </c>
      <c r="P18" s="23">
        <f t="shared" si="2"/>
        <v>4.9543648891870573</v>
      </c>
      <c r="Q18" s="28">
        <f t="shared" si="3"/>
        <v>2.4964029141461723</v>
      </c>
    </row>
    <row r="19" spans="1:17" x14ac:dyDescent="0.2">
      <c r="A19" s="16">
        <v>1969</v>
      </c>
      <c r="B19" s="14">
        <v>8.3010000000000002</v>
      </c>
      <c r="C19" s="1">
        <v>8.2509999999999994</v>
      </c>
      <c r="D19" s="1">
        <v>8.3010000000000002</v>
      </c>
      <c r="E19" s="1">
        <v>8.3989999999999991</v>
      </c>
      <c r="F19" s="1">
        <v>8.3989999999999991</v>
      </c>
      <c r="G19" s="1">
        <v>8.3010000000000002</v>
      </c>
      <c r="H19" s="1">
        <v>8.3659999999999997</v>
      </c>
      <c r="I19" s="1">
        <v>8.3919999999999995</v>
      </c>
      <c r="J19" s="1">
        <v>8.4079999999999995</v>
      </c>
      <c r="K19" s="1">
        <v>8.44</v>
      </c>
      <c r="L19" s="1">
        <v>8.5150000000000006</v>
      </c>
      <c r="M19" s="6">
        <v>8.6050000000000004</v>
      </c>
      <c r="N19" s="21">
        <f t="shared" si="1"/>
        <v>0.28500000000000014</v>
      </c>
      <c r="O19" s="22">
        <f t="shared" si="0"/>
        <v>8.3898333333333337</v>
      </c>
      <c r="P19" s="23">
        <f t="shared" si="2"/>
        <v>2.1603466295954554</v>
      </c>
      <c r="Q19" s="28">
        <f t="shared" si="3"/>
        <v>2.550333870363052</v>
      </c>
    </row>
    <row r="20" spans="1:17" x14ac:dyDescent="0.2">
      <c r="A20" s="16">
        <v>1970</v>
      </c>
      <c r="B20" s="14">
        <v>8.6460000000000008</v>
      </c>
      <c r="C20" s="1">
        <v>8.6129999999999995</v>
      </c>
      <c r="D20" s="1">
        <v>8.6790000000000003</v>
      </c>
      <c r="E20" s="1">
        <v>8.7270000000000003</v>
      </c>
      <c r="F20" s="1">
        <v>8.67</v>
      </c>
      <c r="G20" s="1">
        <v>8.7029999999999994</v>
      </c>
      <c r="H20" s="1">
        <v>8.8670000000000009</v>
      </c>
      <c r="I20" s="1">
        <v>9.0069999999999997</v>
      </c>
      <c r="J20" s="1">
        <v>9.048</v>
      </c>
      <c r="K20" s="1">
        <v>9.1379999999999999</v>
      </c>
      <c r="L20" s="1">
        <v>9.1620000000000008</v>
      </c>
      <c r="M20" s="6">
        <v>9.1880000000000006</v>
      </c>
      <c r="N20" s="21">
        <f t="shared" si="1"/>
        <v>0.58300000000000018</v>
      </c>
      <c r="O20" s="22">
        <f t="shared" si="0"/>
        <v>8.8706666666666703</v>
      </c>
      <c r="P20" s="23">
        <f t="shared" si="2"/>
        <v>5.731142851467097</v>
      </c>
      <c r="Q20" s="28">
        <f t="shared" si="3"/>
        <v>2.696497147662908</v>
      </c>
    </row>
    <row r="21" spans="1:17" x14ac:dyDescent="0.2">
      <c r="A21" s="16">
        <v>1971</v>
      </c>
      <c r="B21" s="14">
        <v>9.2850000000000001</v>
      </c>
      <c r="C21" s="1">
        <v>9.2780000000000005</v>
      </c>
      <c r="D21" s="1">
        <v>9.3759999999999994</v>
      </c>
      <c r="E21" s="1">
        <v>9.4749999999999996</v>
      </c>
      <c r="F21" s="1">
        <v>9.5329999999999995</v>
      </c>
      <c r="G21" s="1">
        <v>9.5730000000000004</v>
      </c>
      <c r="H21" s="1">
        <v>9.5730000000000004</v>
      </c>
      <c r="I21" s="1">
        <v>9.59</v>
      </c>
      <c r="J21" s="1">
        <v>9.7040000000000006</v>
      </c>
      <c r="K21" s="1">
        <v>9.8109999999999999</v>
      </c>
      <c r="L21" s="1">
        <v>9.9440000000000008</v>
      </c>
      <c r="M21" s="6">
        <v>10.074</v>
      </c>
      <c r="N21" s="21">
        <f t="shared" si="1"/>
        <v>0.88599999999999923</v>
      </c>
      <c r="O21" s="22">
        <f t="shared" si="0"/>
        <v>9.6013333333333346</v>
      </c>
      <c r="P21" s="23">
        <f t="shared" si="2"/>
        <v>8.2368856155117687</v>
      </c>
      <c r="Q21" s="28">
        <f t="shared" si="3"/>
        <v>2.9186045333414392</v>
      </c>
    </row>
    <row r="22" spans="1:17" x14ac:dyDescent="0.2">
      <c r="A22" s="16">
        <v>1972</v>
      </c>
      <c r="B22" s="14">
        <v>10.082000000000001</v>
      </c>
      <c r="C22" s="1">
        <v>10.074</v>
      </c>
      <c r="D22" s="1">
        <v>10.172000000000001</v>
      </c>
      <c r="E22" s="1">
        <v>10.172000000000001</v>
      </c>
      <c r="F22" s="1">
        <v>10.222</v>
      </c>
      <c r="G22" s="1">
        <v>10.246</v>
      </c>
      <c r="H22" s="1">
        <v>10.385999999999999</v>
      </c>
      <c r="I22" s="1">
        <v>10.493</v>
      </c>
      <c r="J22" s="1">
        <v>10.641</v>
      </c>
      <c r="K22" s="1">
        <v>10.714</v>
      </c>
      <c r="L22" s="1">
        <v>10.731</v>
      </c>
      <c r="M22" s="6">
        <v>10.814</v>
      </c>
      <c r="N22" s="21">
        <f t="shared" si="1"/>
        <v>0.74000000000000021</v>
      </c>
      <c r="O22" s="22">
        <f t="shared" si="0"/>
        <v>10.395583333333333</v>
      </c>
      <c r="P22" s="23">
        <f t="shared" si="2"/>
        <v>8.2722885710317726</v>
      </c>
      <c r="Q22" s="28">
        <f t="shared" si="3"/>
        <v>3.1600399225866584</v>
      </c>
    </row>
    <row r="23" spans="1:17" x14ac:dyDescent="0.2">
      <c r="A23" s="16">
        <v>1973</v>
      </c>
      <c r="B23" s="14">
        <v>10.895</v>
      </c>
      <c r="C23" s="1">
        <v>10.912000000000001</v>
      </c>
      <c r="D23" s="1">
        <v>11.002000000000001</v>
      </c>
      <c r="E23" s="1">
        <v>11.157999999999999</v>
      </c>
      <c r="F23" s="1">
        <v>11.321999999999999</v>
      </c>
      <c r="G23" s="1">
        <v>11.494</v>
      </c>
      <c r="H23" s="1">
        <v>11.617000000000001</v>
      </c>
      <c r="I23" s="1">
        <v>11.808</v>
      </c>
      <c r="J23" s="1">
        <v>12.012</v>
      </c>
      <c r="K23" s="1">
        <v>12.202</v>
      </c>
      <c r="L23" s="1">
        <v>12.217000000000001</v>
      </c>
      <c r="M23" s="6">
        <v>12.35</v>
      </c>
      <c r="N23" s="21">
        <f t="shared" si="1"/>
        <v>1.5359999999999996</v>
      </c>
      <c r="O23" s="22">
        <f t="shared" si="0"/>
        <v>11.582416666666667</v>
      </c>
      <c r="P23" s="23">
        <f t="shared" si="2"/>
        <v>11.416707415809601</v>
      </c>
      <c r="Q23" s="28">
        <f t="shared" si="3"/>
        <v>3.5208124347711536</v>
      </c>
    </row>
    <row r="24" spans="1:17" x14ac:dyDescent="0.2">
      <c r="A24" s="16">
        <v>1974</v>
      </c>
      <c r="B24" s="14">
        <v>12.423</v>
      </c>
      <c r="C24" s="1">
        <v>12.465</v>
      </c>
      <c r="D24" s="1">
        <v>12.736000000000001</v>
      </c>
      <c r="E24" s="1">
        <v>13.015000000000001</v>
      </c>
      <c r="F24" s="1">
        <v>13.179</v>
      </c>
      <c r="G24" s="1">
        <v>13.236000000000001</v>
      </c>
      <c r="H24" s="1">
        <v>13.393000000000001</v>
      </c>
      <c r="I24" s="1">
        <v>13.614000000000001</v>
      </c>
      <c r="J24" s="1">
        <v>13.827999999999999</v>
      </c>
      <c r="K24" s="1">
        <v>13.975</v>
      </c>
      <c r="L24" s="1">
        <v>14.361000000000001</v>
      </c>
      <c r="M24" s="6">
        <v>14.558</v>
      </c>
      <c r="N24" s="21">
        <f t="shared" si="1"/>
        <v>2.2080000000000002</v>
      </c>
      <c r="O24" s="22">
        <f t="shared" si="0"/>
        <v>13.398583333333333</v>
      </c>
      <c r="P24" s="23">
        <f t="shared" si="2"/>
        <v>15.680377583837558</v>
      </c>
      <c r="Q24" s="28">
        <f t="shared" si="3"/>
        <v>4.0728891185619753</v>
      </c>
    </row>
    <row r="25" spans="1:17" x14ac:dyDescent="0.2">
      <c r="A25" s="16">
        <v>1975</v>
      </c>
      <c r="B25" s="14">
        <v>14.762</v>
      </c>
      <c r="C25" s="1">
        <v>14.903</v>
      </c>
      <c r="D25" s="1">
        <v>15</v>
      </c>
      <c r="E25" s="1">
        <v>15.263999999999999</v>
      </c>
      <c r="F25" s="1">
        <v>15.452</v>
      </c>
      <c r="G25" s="1">
        <v>15.494</v>
      </c>
      <c r="H25" s="1">
        <v>15.74</v>
      </c>
      <c r="I25" s="1">
        <v>15.987</v>
      </c>
      <c r="J25" s="1">
        <v>16.241</v>
      </c>
      <c r="K25" s="1">
        <v>16.241</v>
      </c>
      <c r="L25" s="1">
        <v>16.347000000000001</v>
      </c>
      <c r="M25" s="6">
        <v>16.61</v>
      </c>
      <c r="N25" s="21">
        <f t="shared" si="1"/>
        <v>2.0519999999999996</v>
      </c>
      <c r="O25" s="22">
        <f t="shared" si="0"/>
        <v>15.670083333333332</v>
      </c>
      <c r="P25" s="23">
        <f t="shared" si="2"/>
        <v>16.953284862205575</v>
      </c>
      <c r="Q25" s="28">
        <f t="shared" si="3"/>
        <v>4.763377612953561</v>
      </c>
    </row>
    <row r="26" spans="1:17" x14ac:dyDescent="0.2">
      <c r="A26" s="16">
        <v>1976</v>
      </c>
      <c r="B26" s="14">
        <v>16.806999999999999</v>
      </c>
      <c r="C26" s="1">
        <v>16.997</v>
      </c>
      <c r="D26" s="1">
        <v>17.390999999999998</v>
      </c>
      <c r="E26" s="1">
        <v>17.742999999999999</v>
      </c>
      <c r="F26" s="1">
        <v>18.556000000000001</v>
      </c>
      <c r="G26" s="1">
        <v>18.442</v>
      </c>
      <c r="H26" s="1">
        <v>18.556000000000001</v>
      </c>
      <c r="I26" s="1">
        <v>18.713000000000001</v>
      </c>
      <c r="J26" s="1">
        <v>19.065000000000001</v>
      </c>
      <c r="K26" s="1">
        <v>19.329000000000001</v>
      </c>
      <c r="L26" s="1">
        <v>19.690000000000001</v>
      </c>
      <c r="M26" s="6">
        <v>19.893999999999998</v>
      </c>
      <c r="N26" s="21">
        <f t="shared" si="1"/>
        <v>3.2839999999999989</v>
      </c>
      <c r="O26" s="22">
        <f t="shared" si="0"/>
        <v>18.43191666666667</v>
      </c>
      <c r="P26" s="23">
        <f t="shared" si="2"/>
        <v>17.624879680495241</v>
      </c>
      <c r="Q26" s="28">
        <f t="shared" si="3"/>
        <v>5.6029171859642721</v>
      </c>
    </row>
    <row r="27" spans="1:17" x14ac:dyDescent="0.2">
      <c r="A27" s="16">
        <v>1977</v>
      </c>
      <c r="B27" s="14">
        <v>20.542000000000002</v>
      </c>
      <c r="C27" s="1">
        <v>20.849</v>
      </c>
      <c r="D27" s="1">
        <v>21.347999999999999</v>
      </c>
      <c r="E27" s="1">
        <v>21.736000000000001</v>
      </c>
      <c r="F27" s="1">
        <v>21.925999999999998</v>
      </c>
      <c r="G27" s="1">
        <v>22.539000000000001</v>
      </c>
      <c r="H27" s="1">
        <v>23.277999999999999</v>
      </c>
      <c r="I27" s="1">
        <v>24.033000000000001</v>
      </c>
      <c r="J27" s="1">
        <v>24.367999999999999</v>
      </c>
      <c r="K27" s="1">
        <v>24.747</v>
      </c>
      <c r="L27" s="1">
        <v>24.946999999999999</v>
      </c>
      <c r="M27" s="6">
        <v>25.143999999999998</v>
      </c>
      <c r="N27" s="21">
        <f t="shared" si="1"/>
        <v>5.25</v>
      </c>
      <c r="O27" s="22">
        <f t="shared" si="0"/>
        <v>22.954750000000001</v>
      </c>
      <c r="P27" s="23">
        <f t="shared" si="2"/>
        <v>24.538052201118511</v>
      </c>
      <c r="Q27" s="28">
        <f t="shared" si="3"/>
        <v>6.9777639298416254</v>
      </c>
    </row>
    <row r="28" spans="1:17" x14ac:dyDescent="0.2">
      <c r="A28" s="16">
        <v>1978</v>
      </c>
      <c r="B28" s="14">
        <v>25.545000000000002</v>
      </c>
      <c r="C28" s="1">
        <v>25.795999999999999</v>
      </c>
      <c r="D28" s="1">
        <v>26.126999999999999</v>
      </c>
      <c r="E28" s="1">
        <v>26.677</v>
      </c>
      <c r="F28" s="1">
        <v>26.943999999999999</v>
      </c>
      <c r="G28" s="1">
        <v>27.216000000000001</v>
      </c>
      <c r="H28" s="1">
        <v>27.806000000000001</v>
      </c>
      <c r="I28" s="1">
        <v>28.291</v>
      </c>
      <c r="J28" s="1">
        <v>28.524000000000001</v>
      </c>
      <c r="K28" s="1">
        <v>28.785</v>
      </c>
      <c r="L28" s="1">
        <v>28.911000000000001</v>
      </c>
      <c r="M28" s="6">
        <v>29.303000000000001</v>
      </c>
      <c r="N28" s="21">
        <f t="shared" si="1"/>
        <v>4.1590000000000025</v>
      </c>
      <c r="O28" s="22">
        <f t="shared" si="0"/>
        <v>27.493750000000002</v>
      </c>
      <c r="P28" s="23">
        <f t="shared" si="2"/>
        <v>19.773685184983503</v>
      </c>
      <c r="Q28" s="28">
        <f t="shared" si="3"/>
        <v>8.3575250022798411</v>
      </c>
    </row>
    <row r="29" spans="1:17" x14ac:dyDescent="0.2">
      <c r="A29" s="16">
        <v>1979</v>
      </c>
      <c r="B29" s="14">
        <v>29.806000000000001</v>
      </c>
      <c r="C29" s="1">
        <v>30.036999999999999</v>
      </c>
      <c r="D29" s="1">
        <v>30.349</v>
      </c>
      <c r="E29" s="1">
        <v>30.806999999999999</v>
      </c>
      <c r="F29" s="1">
        <v>31.167000000000002</v>
      </c>
      <c r="G29" s="1">
        <v>31.442</v>
      </c>
      <c r="H29" s="1">
        <v>32.121000000000002</v>
      </c>
      <c r="I29" s="1">
        <v>32.436999999999998</v>
      </c>
      <c r="J29" s="1">
        <v>32.863999999999997</v>
      </c>
      <c r="K29" s="1">
        <v>33.305</v>
      </c>
      <c r="L29" s="1">
        <v>33.384999999999998</v>
      </c>
      <c r="M29" s="6">
        <v>33.872</v>
      </c>
      <c r="N29" s="21">
        <f t="shared" si="1"/>
        <v>4.5689999999999991</v>
      </c>
      <c r="O29" s="22">
        <f t="shared" si="0"/>
        <v>31.799333333333333</v>
      </c>
      <c r="P29" s="23">
        <f t="shared" si="2"/>
        <v>15.660225808895945</v>
      </c>
      <c r="Q29" s="28">
        <f t="shared" si="3"/>
        <v>9.6663322896718018</v>
      </c>
    </row>
    <row r="30" spans="1:17" x14ac:dyDescent="0.2">
      <c r="A30" s="16">
        <v>1980</v>
      </c>
      <c r="B30" s="14">
        <v>34.804000000000002</v>
      </c>
      <c r="C30" s="1">
        <v>35.115000000000002</v>
      </c>
      <c r="D30" s="1">
        <v>35.304000000000002</v>
      </c>
      <c r="E30" s="1">
        <v>35.645000000000003</v>
      </c>
      <c r="F30" s="1">
        <v>35.892000000000003</v>
      </c>
      <c r="G30" s="1">
        <v>36.448999999999998</v>
      </c>
      <c r="H30" s="1">
        <v>36.963999999999999</v>
      </c>
      <c r="I30" s="1">
        <v>37.396999999999998</v>
      </c>
      <c r="J30" s="1">
        <v>37.795000000000002</v>
      </c>
      <c r="K30" s="1">
        <v>38.097999999999999</v>
      </c>
      <c r="L30" s="1">
        <v>38.487000000000002</v>
      </c>
      <c r="M30" s="6">
        <v>39.024999999999999</v>
      </c>
      <c r="N30" s="21">
        <f t="shared" si="1"/>
        <v>5.1529999999999987</v>
      </c>
      <c r="O30" s="22">
        <f t="shared" si="0"/>
        <v>36.747916666666669</v>
      </c>
      <c r="P30" s="23">
        <f t="shared" si="2"/>
        <v>15.561909054697164</v>
      </c>
      <c r="Q30" s="28">
        <f t="shared" si="3"/>
        <v>11.170598129515355</v>
      </c>
    </row>
    <row r="31" spans="1:17" x14ac:dyDescent="0.2">
      <c r="A31" s="16">
        <v>1981</v>
      </c>
      <c r="B31" s="14">
        <v>39.817999999999998</v>
      </c>
      <c r="C31" s="1">
        <v>40.020000000000003</v>
      </c>
      <c r="D31" s="1">
        <v>40.817</v>
      </c>
      <c r="E31" s="1">
        <v>41.222999999999999</v>
      </c>
      <c r="F31" s="1">
        <v>41.414999999999999</v>
      </c>
      <c r="G31" s="1">
        <v>41.451000000000001</v>
      </c>
      <c r="H31" s="1">
        <v>42.262999999999998</v>
      </c>
      <c r="I31" s="1">
        <v>42.777999999999999</v>
      </c>
      <c r="J31" s="1">
        <v>43.118000000000002</v>
      </c>
      <c r="K31" s="1">
        <v>43.603000000000002</v>
      </c>
      <c r="L31" s="1">
        <v>43.981000000000002</v>
      </c>
      <c r="M31" s="6">
        <v>44.646999999999998</v>
      </c>
      <c r="N31" s="21">
        <f t="shared" si="1"/>
        <v>5.6219999999999999</v>
      </c>
      <c r="O31" s="22">
        <f t="shared" si="0"/>
        <v>42.094499999999996</v>
      </c>
      <c r="P31" s="23">
        <f t="shared" si="2"/>
        <v>14.549350870230725</v>
      </c>
      <c r="Q31" s="28">
        <f t="shared" si="3"/>
        <v>12.795847645681974</v>
      </c>
    </row>
    <row r="32" spans="1:17" x14ac:dyDescent="0.2">
      <c r="A32" s="16">
        <v>1982</v>
      </c>
      <c r="B32" s="14">
        <v>45.572000000000003</v>
      </c>
      <c r="C32" s="1">
        <v>45.927</v>
      </c>
      <c r="D32" s="1">
        <v>46.378</v>
      </c>
      <c r="E32" s="1">
        <v>46.988</v>
      </c>
      <c r="F32" s="1">
        <v>47.667999999999999</v>
      </c>
      <c r="G32" s="1">
        <v>48.125999999999998</v>
      </c>
      <c r="H32" s="1">
        <v>48.744</v>
      </c>
      <c r="I32" s="1">
        <v>49.082000000000001</v>
      </c>
      <c r="J32" s="1">
        <v>49.139000000000003</v>
      </c>
      <c r="K32" s="1">
        <v>49.631</v>
      </c>
      <c r="L32" s="1">
        <v>49.792999999999999</v>
      </c>
      <c r="M32" s="6">
        <v>50.901000000000003</v>
      </c>
      <c r="N32" s="21">
        <f t="shared" si="1"/>
        <v>6.2540000000000049</v>
      </c>
      <c r="O32" s="22">
        <f t="shared" si="0"/>
        <v>48.162416666666665</v>
      </c>
      <c r="P32" s="23">
        <f t="shared" si="2"/>
        <v>14.414986914363315</v>
      </c>
      <c r="Q32" s="28">
        <f t="shared" si="3"/>
        <v>14.640367409388897</v>
      </c>
    </row>
    <row r="33" spans="1:17" x14ac:dyDescent="0.2">
      <c r="A33" s="16">
        <v>1983</v>
      </c>
      <c r="B33" s="14">
        <v>51.761000000000003</v>
      </c>
      <c r="C33" s="1">
        <v>52.021000000000001</v>
      </c>
      <c r="D33" s="1">
        <v>52.337000000000003</v>
      </c>
      <c r="E33" s="1">
        <v>53.055999999999997</v>
      </c>
      <c r="F33" s="1">
        <v>53.276000000000003</v>
      </c>
      <c r="G33" s="1">
        <v>53.588000000000001</v>
      </c>
      <c r="H33" s="1">
        <v>53.779000000000003</v>
      </c>
      <c r="I33" s="1">
        <v>54.500999999999998</v>
      </c>
      <c r="J33" s="1">
        <v>54.936999999999998</v>
      </c>
      <c r="K33" s="1">
        <v>55.682000000000002</v>
      </c>
      <c r="L33" s="1">
        <v>56.249000000000002</v>
      </c>
      <c r="M33" s="6">
        <v>57.122</v>
      </c>
      <c r="N33" s="21">
        <f t="shared" si="1"/>
        <v>6.2209999999999965</v>
      </c>
      <c r="O33" s="22">
        <f t="shared" si="0"/>
        <v>54.025749999999995</v>
      </c>
      <c r="P33" s="23">
        <f t="shared" si="2"/>
        <v>12.174084564554999</v>
      </c>
      <c r="Q33" s="28">
        <f t="shared" si="3"/>
        <v>16.42269811836945</v>
      </c>
    </row>
    <row r="34" spans="1:17" x14ac:dyDescent="0.2">
      <c r="A34" s="16">
        <v>1984</v>
      </c>
      <c r="B34" s="14">
        <v>58.006999999999998</v>
      </c>
      <c r="C34" s="1">
        <v>58.226999999999997</v>
      </c>
      <c r="D34" s="1">
        <v>58.695999999999998</v>
      </c>
      <c r="E34" s="1">
        <v>58.972999999999999</v>
      </c>
      <c r="F34" s="1">
        <v>59.292000000000002</v>
      </c>
      <c r="G34" s="1">
        <v>59.712000000000003</v>
      </c>
      <c r="H34" s="1">
        <v>60.628999999999998</v>
      </c>
      <c r="I34" s="1">
        <v>61.05</v>
      </c>
      <c r="J34" s="1">
        <v>61.173999999999999</v>
      </c>
      <c r="K34" s="1">
        <v>61.542999999999999</v>
      </c>
      <c r="L34" s="1">
        <v>61.859000000000002</v>
      </c>
      <c r="M34" s="6">
        <v>62.277999999999999</v>
      </c>
      <c r="N34" s="21">
        <f t="shared" si="1"/>
        <v>5.1559999999999988</v>
      </c>
      <c r="O34" s="22">
        <f t="shared" si="0"/>
        <v>60.120000000000012</v>
      </c>
      <c r="P34" s="23">
        <f t="shared" si="2"/>
        <v>11.280269130923703</v>
      </c>
      <c r="Q34" s="28">
        <f t="shared" si="3"/>
        <v>18.275222664680669</v>
      </c>
    </row>
    <row r="35" spans="1:17" x14ac:dyDescent="0.2">
      <c r="A35" s="16">
        <v>1985</v>
      </c>
      <c r="B35" s="14">
        <v>63.438000000000002</v>
      </c>
      <c r="C35" s="1">
        <v>63.898000000000003</v>
      </c>
      <c r="D35" s="1">
        <v>64.296000000000006</v>
      </c>
      <c r="E35" s="1">
        <v>64.959000000000003</v>
      </c>
      <c r="F35" s="1">
        <v>65.162999999999997</v>
      </c>
      <c r="G35" s="1">
        <v>65.052000000000007</v>
      </c>
      <c r="H35" s="1">
        <v>65.421999999999997</v>
      </c>
      <c r="I35" s="1">
        <v>65.52</v>
      </c>
      <c r="J35" s="1">
        <v>66.239000000000004</v>
      </c>
      <c r="K35" s="1">
        <v>66.58</v>
      </c>
      <c r="L35" s="1">
        <v>67.093000000000004</v>
      </c>
      <c r="M35" s="6">
        <v>67.370999999999995</v>
      </c>
      <c r="N35" s="21">
        <f t="shared" si="1"/>
        <v>5.0929999999999964</v>
      </c>
      <c r="O35" s="22">
        <f t="shared" si="0"/>
        <v>65.419250000000005</v>
      </c>
      <c r="P35" s="23">
        <f t="shared" si="2"/>
        <v>8.8144544244843424</v>
      </c>
      <c r="Q35" s="28">
        <f t="shared" si="3"/>
        <v>19.886083837431983</v>
      </c>
    </row>
    <row r="36" spans="1:17" x14ac:dyDescent="0.2">
      <c r="A36" s="16">
        <v>1986</v>
      </c>
      <c r="B36" s="14">
        <v>69.308000000000007</v>
      </c>
      <c r="C36" s="1">
        <v>69.617000000000004</v>
      </c>
      <c r="D36" s="1">
        <v>69.852000000000004</v>
      </c>
      <c r="E36" s="1">
        <v>70.022000000000006</v>
      </c>
      <c r="F36" s="1">
        <v>70.216999999999999</v>
      </c>
      <c r="G36" s="1">
        <v>70.861999999999995</v>
      </c>
      <c r="H36" s="1">
        <v>71.569999999999993</v>
      </c>
      <c r="I36" s="1">
        <v>71.772999999999996</v>
      </c>
      <c r="J36" s="1">
        <v>72.516000000000005</v>
      </c>
      <c r="K36" s="1">
        <v>72.787000000000006</v>
      </c>
      <c r="L36" s="1">
        <v>72.62</v>
      </c>
      <c r="M36" s="6">
        <v>72.930000000000007</v>
      </c>
      <c r="N36" s="21">
        <f t="shared" si="1"/>
        <v>5.5590000000000117</v>
      </c>
      <c r="O36" s="22">
        <f t="shared" si="0"/>
        <v>71.172833333333344</v>
      </c>
      <c r="P36" s="23">
        <f t="shared" si="2"/>
        <v>8.794939308129246</v>
      </c>
      <c r="Q36" s="28">
        <f t="shared" si="3"/>
        <v>21.635052841697824</v>
      </c>
    </row>
    <row r="37" spans="1:17" x14ac:dyDescent="0.2">
      <c r="A37" s="16">
        <v>1987</v>
      </c>
      <c r="B37" s="14">
        <v>73.489000000000004</v>
      </c>
      <c r="C37" s="1">
        <v>73.802000000000007</v>
      </c>
      <c r="D37" s="1">
        <v>74.230999999999995</v>
      </c>
      <c r="E37" s="1">
        <v>74.399000000000001</v>
      </c>
      <c r="F37" s="1">
        <v>74.307000000000002</v>
      </c>
      <c r="G37" s="1">
        <v>74.325000000000003</v>
      </c>
      <c r="H37" s="1">
        <v>75.078000000000003</v>
      </c>
      <c r="I37" s="1">
        <v>75.045000000000002</v>
      </c>
      <c r="J37" s="1">
        <v>75.736999999999995</v>
      </c>
      <c r="K37" s="1">
        <v>76.186999999999998</v>
      </c>
      <c r="L37" s="1">
        <v>76.012</v>
      </c>
      <c r="M37" s="6">
        <v>76.284000000000006</v>
      </c>
      <c r="N37" s="21">
        <f t="shared" si="1"/>
        <v>3.3539999999999992</v>
      </c>
      <c r="O37" s="22">
        <f t="shared" si="0"/>
        <v>74.907999999999987</v>
      </c>
      <c r="P37" s="23">
        <f t="shared" si="2"/>
        <v>5.2480230050323096</v>
      </c>
      <c r="Q37" s="28">
        <f t="shared" si="3"/>
        <v>22.770465391981023</v>
      </c>
    </row>
    <row r="38" spans="1:17" x14ac:dyDescent="0.2">
      <c r="A38" s="16">
        <v>1988</v>
      </c>
      <c r="B38" s="14">
        <v>76.768000000000001</v>
      </c>
      <c r="C38" s="1">
        <v>76.977999999999994</v>
      </c>
      <c r="D38" s="1">
        <v>77.536000000000001</v>
      </c>
      <c r="E38" s="1">
        <v>77.266000000000005</v>
      </c>
      <c r="F38" s="1">
        <v>77.262</v>
      </c>
      <c r="G38" s="1">
        <v>77.561999999999998</v>
      </c>
      <c r="H38" s="1">
        <v>78.585999999999999</v>
      </c>
      <c r="I38" s="1">
        <v>79.363</v>
      </c>
      <c r="J38" s="1">
        <v>80.06</v>
      </c>
      <c r="K38" s="1">
        <v>80.150000000000006</v>
      </c>
      <c r="L38" s="1">
        <v>80.105000000000004</v>
      </c>
      <c r="M38" s="6">
        <v>80.742000000000004</v>
      </c>
      <c r="N38" s="21">
        <f t="shared" si="1"/>
        <v>4.4579999999999984</v>
      </c>
      <c r="O38" s="22">
        <f t="shared" si="0"/>
        <v>78.53149999999998</v>
      </c>
      <c r="P38" s="23">
        <f t="shared" si="2"/>
        <v>4.8372670475783641</v>
      </c>
      <c r="Q38" s="28">
        <f t="shared" si="3"/>
        <v>23.871933610967552</v>
      </c>
    </row>
    <row r="39" spans="1:17" x14ac:dyDescent="0.2">
      <c r="A39" s="16">
        <v>1989</v>
      </c>
      <c r="B39" s="14">
        <v>81.680000000000007</v>
      </c>
      <c r="C39" s="1">
        <v>81.738</v>
      </c>
      <c r="D39" s="1">
        <v>82.26</v>
      </c>
      <c r="E39" s="1">
        <v>82.480999999999995</v>
      </c>
      <c r="F39" s="1">
        <v>82.597999999999999</v>
      </c>
      <c r="G39" s="1">
        <v>83.048000000000002</v>
      </c>
      <c r="H39" s="1">
        <v>84.396000000000001</v>
      </c>
      <c r="I39" s="1">
        <v>84.59</v>
      </c>
      <c r="J39" s="1">
        <v>85.484999999999999</v>
      </c>
      <c r="K39" s="1">
        <v>85.83</v>
      </c>
      <c r="L39" s="1">
        <v>85.968999999999994</v>
      </c>
      <c r="M39" s="6">
        <v>86.304000000000002</v>
      </c>
      <c r="N39" s="21">
        <f t="shared" si="1"/>
        <v>5.5619999999999976</v>
      </c>
      <c r="O39" s="22">
        <f t="shared" si="0"/>
        <v>83.864916666666673</v>
      </c>
      <c r="P39" s="23">
        <f t="shared" si="2"/>
        <v>6.7914361328469397</v>
      </c>
      <c r="Q39" s="28">
        <f t="shared" si="3"/>
        <v>25.493180735832038</v>
      </c>
    </row>
    <row r="40" spans="1:17" x14ac:dyDescent="0.2">
      <c r="A40" s="16">
        <v>1990</v>
      </c>
      <c r="B40" s="14">
        <v>87.144000000000005</v>
      </c>
      <c r="C40" s="1">
        <v>87.697000000000003</v>
      </c>
      <c r="D40" s="1">
        <v>88.018000000000001</v>
      </c>
      <c r="E40" s="1">
        <v>88.218000000000004</v>
      </c>
      <c r="F40" s="1">
        <v>88.210999999999999</v>
      </c>
      <c r="G40" s="1">
        <v>88.483000000000004</v>
      </c>
      <c r="H40" s="1">
        <v>89.671999999999997</v>
      </c>
      <c r="I40" s="1">
        <v>90.064999999999998</v>
      </c>
      <c r="J40" s="1">
        <v>91.013000000000005</v>
      </c>
      <c r="K40" s="1">
        <v>91.820999999999998</v>
      </c>
      <c r="L40" s="1">
        <v>91.728999999999999</v>
      </c>
      <c r="M40" s="6">
        <v>91.954999999999998</v>
      </c>
      <c r="N40" s="21">
        <f t="shared" si="1"/>
        <v>5.6509999999999962</v>
      </c>
      <c r="O40" s="22">
        <f t="shared" si="0"/>
        <v>89.502166666666668</v>
      </c>
      <c r="P40" s="23">
        <f t="shared" si="2"/>
        <v>6.7218215006473736</v>
      </c>
      <c r="Q40" s="28">
        <f t="shared" si="3"/>
        <v>27.206786839732086</v>
      </c>
    </row>
    <row r="41" spans="1:17" x14ac:dyDescent="0.2">
      <c r="A41" s="16">
        <v>1991</v>
      </c>
      <c r="B41" s="14">
        <v>93.025000000000006</v>
      </c>
      <c r="C41" s="1">
        <v>92.894999999999996</v>
      </c>
      <c r="D41" s="1">
        <v>93.197000000000003</v>
      </c>
      <c r="E41" s="1">
        <v>93.399000000000001</v>
      </c>
      <c r="F41" s="1">
        <v>93.664000000000001</v>
      </c>
      <c r="G41" s="1">
        <v>93.933999999999997</v>
      </c>
      <c r="H41" s="1">
        <v>95.1</v>
      </c>
      <c r="I41" s="1">
        <v>95.453000000000003</v>
      </c>
      <c r="J41" s="1">
        <v>96.233000000000004</v>
      </c>
      <c r="K41" s="1">
        <v>96.837999999999994</v>
      </c>
      <c r="L41" s="1">
        <v>96.984999999999999</v>
      </c>
      <c r="M41" s="6">
        <v>97.037999999999997</v>
      </c>
      <c r="N41" s="21">
        <f t="shared" si="1"/>
        <v>5.0829999999999984</v>
      </c>
      <c r="O41" s="22">
        <f t="shared" si="0"/>
        <v>94.813416666666669</v>
      </c>
      <c r="P41" s="23">
        <f t="shared" si="2"/>
        <v>5.9342138830903446</v>
      </c>
      <c r="Q41" s="28">
        <f t="shared" si="3"/>
        <v>28.821295761518268</v>
      </c>
    </row>
    <row r="42" spans="1:17" x14ac:dyDescent="0.2">
      <c r="A42" s="16">
        <v>1992</v>
      </c>
      <c r="B42" s="14">
        <v>98.575999999999993</v>
      </c>
      <c r="C42" s="1">
        <v>99.233000000000004</v>
      </c>
      <c r="D42" s="1">
        <v>99.591999999999999</v>
      </c>
      <c r="E42" s="1">
        <v>99.484999999999999</v>
      </c>
      <c r="F42" s="1">
        <v>99.745000000000005</v>
      </c>
      <c r="G42" s="1">
        <v>99.725999999999999</v>
      </c>
      <c r="H42" s="1">
        <v>100.05</v>
      </c>
      <c r="I42" s="1">
        <v>100.962</v>
      </c>
      <c r="J42" s="1">
        <v>101.795</v>
      </c>
      <c r="K42" s="1">
        <v>101.85599999999999</v>
      </c>
      <c r="L42" s="1">
        <v>101.92100000000001</v>
      </c>
      <c r="M42" s="6">
        <v>102.227</v>
      </c>
      <c r="N42" s="21">
        <f t="shared" si="1"/>
        <v>5.1890000000000072</v>
      </c>
      <c r="O42" s="22">
        <f t="shared" si="0"/>
        <v>100.43066666666665</v>
      </c>
      <c r="P42" s="23">
        <f t="shared" si="2"/>
        <v>5.9245307230604505</v>
      </c>
      <c r="Q42" s="28">
        <f t="shared" si="3"/>
        <v>30.528822283693536</v>
      </c>
    </row>
    <row r="43" spans="1:17" x14ac:dyDescent="0.2">
      <c r="A43" s="16">
        <v>1993</v>
      </c>
      <c r="B43" s="14">
        <v>103.185</v>
      </c>
      <c r="C43" s="1">
        <v>103.218</v>
      </c>
      <c r="D43" s="1">
        <v>103.581</v>
      </c>
      <c r="E43" s="1">
        <v>104.035</v>
      </c>
      <c r="F43" s="1">
        <v>104.322</v>
      </c>
      <c r="G43" s="1">
        <v>104.581</v>
      </c>
      <c r="H43" s="1">
        <v>104.955</v>
      </c>
      <c r="I43" s="1">
        <v>105.583</v>
      </c>
      <c r="J43" s="1">
        <v>106.18</v>
      </c>
      <c r="K43" s="1">
        <v>106.57599999999999</v>
      </c>
      <c r="L43" s="1">
        <v>106.755</v>
      </c>
      <c r="M43" s="6">
        <v>107.262</v>
      </c>
      <c r="N43" s="21">
        <f t="shared" si="1"/>
        <v>5.0349999999999966</v>
      </c>
      <c r="O43" s="22">
        <f t="shared" si="0"/>
        <v>105.01941666666666</v>
      </c>
      <c r="P43" s="23">
        <f t="shared" si="2"/>
        <v>4.5690725276475996</v>
      </c>
      <c r="Q43" s="28">
        <f t="shared" si="3"/>
        <v>31.923706315672138</v>
      </c>
    </row>
    <row r="44" spans="1:17" x14ac:dyDescent="0.2">
      <c r="A44" s="16">
        <v>1994</v>
      </c>
      <c r="B44" s="14">
        <v>108.346</v>
      </c>
      <c r="C44" s="1">
        <v>108.38500000000001</v>
      </c>
      <c r="D44" s="1">
        <v>108.74299999999999</v>
      </c>
      <c r="E44" s="1">
        <v>109.17100000000001</v>
      </c>
      <c r="F44" s="1">
        <v>109.39400000000001</v>
      </c>
      <c r="G44" s="1">
        <v>109.512</v>
      </c>
      <c r="H44" s="1">
        <v>109.941</v>
      </c>
      <c r="I44" s="1">
        <v>110.651</v>
      </c>
      <c r="J44" s="1">
        <v>110.988</v>
      </c>
      <c r="K44" s="1">
        <v>111.229</v>
      </c>
      <c r="L44" s="1">
        <v>111.422</v>
      </c>
      <c r="M44" s="6">
        <v>111.914</v>
      </c>
      <c r="N44" s="21">
        <f t="shared" si="1"/>
        <v>4.652000000000001</v>
      </c>
      <c r="O44" s="22">
        <f t="shared" si="0"/>
        <v>109.97466666666666</v>
      </c>
      <c r="P44" s="23">
        <f t="shared" si="2"/>
        <v>4.7184131823242215</v>
      </c>
      <c r="Q44" s="28">
        <f t="shared" si="3"/>
        <v>33.429998682757287</v>
      </c>
    </row>
    <row r="45" spans="1:17" x14ac:dyDescent="0.2">
      <c r="A45" s="16">
        <v>1995</v>
      </c>
      <c r="B45" s="14">
        <v>113.074</v>
      </c>
      <c r="C45" s="1">
        <v>113.628</v>
      </c>
      <c r="D45" s="1">
        <v>114.29</v>
      </c>
      <c r="E45" s="1">
        <v>114.896</v>
      </c>
      <c r="F45" s="1">
        <v>114.94199999999999</v>
      </c>
      <c r="G45" s="1">
        <v>115.051</v>
      </c>
      <c r="H45" s="1">
        <v>115.069</v>
      </c>
      <c r="I45" s="1">
        <v>115.39400000000001</v>
      </c>
      <c r="J45" s="1">
        <v>115.848</v>
      </c>
      <c r="K45" s="1">
        <v>116.06399999999999</v>
      </c>
      <c r="L45" s="1">
        <v>116.372</v>
      </c>
      <c r="M45" s="6">
        <v>116.748</v>
      </c>
      <c r="N45" s="21">
        <f t="shared" si="1"/>
        <v>4.8340000000000032</v>
      </c>
      <c r="O45" s="22">
        <f t="shared" si="0"/>
        <v>115.11466666666668</v>
      </c>
      <c r="P45" s="23">
        <f t="shared" si="2"/>
        <v>4.6738036638741098</v>
      </c>
      <c r="Q45" s="28">
        <f t="shared" si="3"/>
        <v>34.992451186025065</v>
      </c>
    </row>
    <row r="46" spans="1:17" x14ac:dyDescent="0.2">
      <c r="A46" s="16">
        <v>1996</v>
      </c>
      <c r="B46" s="14">
        <v>117.462</v>
      </c>
      <c r="C46" s="1">
        <v>117.782</v>
      </c>
      <c r="D46" s="1">
        <v>118.2</v>
      </c>
      <c r="E46" s="1">
        <v>118.871</v>
      </c>
      <c r="F46" s="1">
        <v>119.28100000000001</v>
      </c>
      <c r="G46" s="1">
        <v>119.181</v>
      </c>
      <c r="H46" s="1">
        <v>119.34</v>
      </c>
      <c r="I46" s="1">
        <v>119.678</v>
      </c>
      <c r="J46" s="1">
        <v>119.97</v>
      </c>
      <c r="K46" s="1">
        <v>120.134</v>
      </c>
      <c r="L46" s="1">
        <v>120.14100000000001</v>
      </c>
      <c r="M46" s="6">
        <v>120.497</v>
      </c>
      <c r="N46" s="21">
        <f t="shared" si="1"/>
        <v>3.7489999999999952</v>
      </c>
      <c r="O46" s="22">
        <f t="shared" si="0"/>
        <v>119.21141666666669</v>
      </c>
      <c r="P46" s="23">
        <f t="shared" si="2"/>
        <v>3.5588427770570918</v>
      </c>
      <c r="Q46" s="28">
        <f t="shared" si="3"/>
        <v>36.237777507574144</v>
      </c>
    </row>
    <row r="47" spans="1:17" x14ac:dyDescent="0.2">
      <c r="A47" s="16">
        <v>1997</v>
      </c>
      <c r="B47" s="14">
        <v>120.84699999999999</v>
      </c>
      <c r="C47" s="1">
        <v>120.765</v>
      </c>
      <c r="D47" s="1">
        <v>120.825</v>
      </c>
      <c r="E47" s="1">
        <v>120.869</v>
      </c>
      <c r="F47" s="1">
        <v>121.045</v>
      </c>
      <c r="G47" s="1">
        <v>121.041</v>
      </c>
      <c r="H47" s="1">
        <v>121.26300000000001</v>
      </c>
      <c r="I47" s="1">
        <v>121.798</v>
      </c>
      <c r="J47" s="1">
        <v>122.401</v>
      </c>
      <c r="K47" s="1">
        <v>122.35599999999999</v>
      </c>
      <c r="L47" s="1">
        <v>122.599</v>
      </c>
      <c r="M47" s="6">
        <v>122.925</v>
      </c>
      <c r="N47" s="21">
        <f t="shared" si="1"/>
        <v>2.4279999999999973</v>
      </c>
      <c r="O47" s="22">
        <f t="shared" si="0"/>
        <v>121.56116666666667</v>
      </c>
      <c r="P47" s="23">
        <f t="shared" si="2"/>
        <v>1.9710779937883283</v>
      </c>
      <c r="Q47" s="28">
        <f t="shared" si="3"/>
        <v>36.952052365463913</v>
      </c>
    </row>
    <row r="48" spans="1:17" x14ac:dyDescent="0.2">
      <c r="A48" s="16">
        <v>1998</v>
      </c>
      <c r="B48" s="14">
        <v>123.215</v>
      </c>
      <c r="C48" s="1">
        <v>122.92700000000001</v>
      </c>
      <c r="D48" s="1">
        <v>122.98399999999999</v>
      </c>
      <c r="E48" s="1">
        <v>123.289</v>
      </c>
      <c r="F48" s="1">
        <v>123.45</v>
      </c>
      <c r="G48" s="1">
        <v>123.53</v>
      </c>
      <c r="H48" s="1">
        <v>123.986</v>
      </c>
      <c r="I48" s="1">
        <v>124.318</v>
      </c>
      <c r="J48" s="1">
        <v>124.41</v>
      </c>
      <c r="K48" s="1">
        <v>124.42100000000001</v>
      </c>
      <c r="L48" s="1">
        <v>124.309</v>
      </c>
      <c r="M48" s="6">
        <v>124.65300000000001</v>
      </c>
      <c r="N48" s="21">
        <f t="shared" si="1"/>
        <v>1.7280000000000086</v>
      </c>
      <c r="O48" s="22">
        <f t="shared" si="0"/>
        <v>123.791</v>
      </c>
      <c r="P48" s="23">
        <f t="shared" si="2"/>
        <v>1.8343303165621716</v>
      </c>
      <c r="Q48" s="28">
        <f t="shared" si="3"/>
        <v>37.629875064595545</v>
      </c>
    </row>
    <row r="49" spans="1:17" x14ac:dyDescent="0.2">
      <c r="A49" s="16">
        <v>1999</v>
      </c>
      <c r="B49" s="14">
        <v>125.111</v>
      </c>
      <c r="C49" s="1">
        <v>125.185</v>
      </c>
      <c r="D49" s="1">
        <v>125.73699999999999</v>
      </c>
      <c r="E49" s="1">
        <v>126.202</v>
      </c>
      <c r="F49" s="1">
        <v>126.19799999999999</v>
      </c>
      <c r="G49" s="1">
        <v>126.22499999999999</v>
      </c>
      <c r="H49" s="1">
        <v>126.77200000000001</v>
      </c>
      <c r="I49" s="1">
        <v>127.312</v>
      </c>
      <c r="J49" s="1">
        <v>127.557</v>
      </c>
      <c r="K49" s="1">
        <v>127.509</v>
      </c>
      <c r="L49" s="1">
        <v>127.714</v>
      </c>
      <c r="M49" s="6">
        <v>128.29</v>
      </c>
      <c r="N49" s="21">
        <f t="shared" si="1"/>
        <v>3.6369999999999862</v>
      </c>
      <c r="O49" s="22">
        <f t="shared" si="0"/>
        <v>126.651</v>
      </c>
      <c r="P49" s="23">
        <f t="shared" si="2"/>
        <v>2.310345663255009</v>
      </c>
      <c r="Q49" s="28">
        <f t="shared" si="3"/>
        <v>38.499255251238708</v>
      </c>
    </row>
    <row r="50" spans="1:17" x14ac:dyDescent="0.2">
      <c r="A50" s="16">
        <v>2000</v>
      </c>
      <c r="B50" s="14">
        <v>128.71199999999999</v>
      </c>
      <c r="C50" s="1">
        <v>128.89400000000001</v>
      </c>
      <c r="D50" s="1">
        <v>129.405</v>
      </c>
      <c r="E50" s="1">
        <v>129.94300000000001</v>
      </c>
      <c r="F50" s="1">
        <v>130.15899999999999</v>
      </c>
      <c r="G50" s="1">
        <v>130.553</v>
      </c>
      <c r="H50" s="1">
        <v>131.346</v>
      </c>
      <c r="I50" s="1">
        <v>131.89699999999999</v>
      </c>
      <c r="J50" s="1">
        <v>132.238</v>
      </c>
      <c r="K50" s="1">
        <v>132.57599999999999</v>
      </c>
      <c r="L50" s="1">
        <v>132.90600000000001</v>
      </c>
      <c r="M50" s="6">
        <v>133.36600000000001</v>
      </c>
      <c r="N50" s="21">
        <f t="shared" si="1"/>
        <v>5.0760000000000218</v>
      </c>
      <c r="O50" s="22">
        <f t="shared" si="0"/>
        <v>130.99958333333333</v>
      </c>
      <c r="P50" s="23">
        <f t="shared" si="2"/>
        <v>3.433516777075063</v>
      </c>
      <c r="Q50" s="28">
        <f t="shared" si="3"/>
        <v>39.821133639338939</v>
      </c>
    </row>
    <row r="51" spans="1:17" ht="13.5" thickBot="1" x14ac:dyDescent="0.25">
      <c r="A51" s="17">
        <v>2001</v>
      </c>
      <c r="B51" s="15">
        <v>133.41300000000001</v>
      </c>
      <c r="C51" s="7">
        <v>133.851</v>
      </c>
      <c r="D51" s="7">
        <v>134.41499999999999</v>
      </c>
      <c r="E51" s="7">
        <v>135.113</v>
      </c>
      <c r="F51" s="7">
        <v>135.624</v>
      </c>
      <c r="G51" s="7">
        <v>136.08099999999999</v>
      </c>
      <c r="H51" s="7">
        <v>136.41499999999999</v>
      </c>
      <c r="I51" s="7">
        <v>136.745</v>
      </c>
      <c r="J51" s="7">
        <v>136.726</v>
      </c>
      <c r="K51" s="7">
        <v>136.58500000000001</v>
      </c>
      <c r="L51" s="7">
        <v>136.483</v>
      </c>
      <c r="M51" s="8">
        <v>136.97800000000001</v>
      </c>
      <c r="N51" s="24">
        <f t="shared" si="1"/>
        <v>3.6119999999999948</v>
      </c>
      <c r="O51" s="25">
        <f t="shared" si="0"/>
        <v>135.70241666666666</v>
      </c>
      <c r="P51" s="26">
        <f t="shared" si="2"/>
        <v>3.5899605278642666</v>
      </c>
      <c r="Q51" s="29">
        <f t="shared" si="3"/>
        <v>41.25069661873929</v>
      </c>
    </row>
    <row r="52" spans="1:17" ht="13.5" thickBot="1" x14ac:dyDescent="0.25">
      <c r="A52" s="44" t="s">
        <v>14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6"/>
    </row>
    <row r="53" spans="1:17" x14ac:dyDescent="0.2">
      <c r="A53" s="30">
        <v>2002</v>
      </c>
      <c r="B53" s="31">
        <v>137.48400000000001</v>
      </c>
      <c r="C53" s="4">
        <v>138.03</v>
      </c>
      <c r="D53" s="4">
        <v>138.642</v>
      </c>
      <c r="E53" s="4">
        <v>140.018</v>
      </c>
      <c r="F53" s="4">
        <v>140.52600000000001</v>
      </c>
      <c r="G53" s="4">
        <v>140.696</v>
      </c>
      <c r="H53" s="4">
        <v>141.065</v>
      </c>
      <c r="I53" s="4">
        <v>141.721</v>
      </c>
      <c r="J53" s="4">
        <v>141.523</v>
      </c>
      <c r="K53" s="4">
        <v>142.02699999999999</v>
      </c>
      <c r="L53" s="4">
        <v>141.84100000000001</v>
      </c>
      <c r="M53" s="5">
        <v>142.45500000000001</v>
      </c>
      <c r="N53" s="32">
        <f>M53-M51</f>
        <v>5.4770000000000039</v>
      </c>
      <c r="O53" s="33">
        <f t="shared" si="0"/>
        <v>140.50233333333333</v>
      </c>
      <c r="P53" s="34">
        <f>(O53/O51-1)*100</f>
        <v>3.5370900419975371</v>
      </c>
      <c r="Q53" s="35">
        <f t="shared" si="3"/>
        <v>42.709770901095325</v>
      </c>
    </row>
    <row r="54" spans="1:17" x14ac:dyDescent="0.2">
      <c r="A54" s="16">
        <v>2003</v>
      </c>
      <c r="B54" s="14">
        <v>142.58699999999999</v>
      </c>
      <c r="C54" s="1">
        <v>143.333</v>
      </c>
      <c r="D54" s="1">
        <v>143.779</v>
      </c>
      <c r="E54" s="1">
        <v>144.42699999999999</v>
      </c>
      <c r="F54" s="1">
        <v>144.298</v>
      </c>
      <c r="G54" s="1">
        <v>144.56</v>
      </c>
      <c r="H54" s="1">
        <v>145.03899999999999</v>
      </c>
      <c r="I54" s="1">
        <v>145.96299999999999</v>
      </c>
      <c r="J54" s="1">
        <v>145.648</v>
      </c>
      <c r="K54" s="1">
        <v>145.71</v>
      </c>
      <c r="L54" s="1">
        <v>145.767</v>
      </c>
      <c r="M54" s="6">
        <v>146.16499999999999</v>
      </c>
      <c r="N54" s="21">
        <f t="shared" si="1"/>
        <v>3.7099999999999795</v>
      </c>
      <c r="O54" s="22">
        <f t="shared" si="0"/>
        <v>144.773</v>
      </c>
      <c r="P54" s="23">
        <f t="shared" si="2"/>
        <v>3.0395699241056562</v>
      </c>
      <c r="Q54" s="28">
        <f t="shared" si="3"/>
        <v>44.007964252059445</v>
      </c>
    </row>
    <row r="55" spans="1:17" x14ac:dyDescent="0.2">
      <c r="A55" s="16">
        <v>2004</v>
      </c>
      <c r="B55" s="14">
        <v>145.874</v>
      </c>
      <c r="C55" s="1">
        <v>146.393</v>
      </c>
      <c r="D55" s="1">
        <v>146.85599999999999</v>
      </c>
      <c r="E55" s="1">
        <v>148.32900000000001</v>
      </c>
      <c r="F55" s="1">
        <v>149.21</v>
      </c>
      <c r="G55" s="1">
        <v>149.619</v>
      </c>
      <c r="H55" s="1">
        <v>149.91399999999999</v>
      </c>
      <c r="I55" s="1">
        <v>150.845</v>
      </c>
      <c r="J55" s="1">
        <v>150.34100000000001</v>
      </c>
      <c r="K55" s="1">
        <v>150.93199999999999</v>
      </c>
      <c r="L55" s="1">
        <v>150.876</v>
      </c>
      <c r="M55" s="6">
        <v>150.88200000000001</v>
      </c>
      <c r="N55" s="21">
        <f t="shared" si="1"/>
        <v>4.717000000000013</v>
      </c>
      <c r="O55" s="22">
        <f t="shared" si="0"/>
        <v>149.17258333333336</v>
      </c>
      <c r="P55" s="23">
        <f t="shared" si="2"/>
        <v>3.0389529355151712</v>
      </c>
      <c r="Q55" s="28">
        <f t="shared" si="3"/>
        <v>45.345345573557871</v>
      </c>
    </row>
    <row r="56" spans="1:17" x14ac:dyDescent="0.2">
      <c r="A56" s="16">
        <v>2005</v>
      </c>
      <c r="B56" s="14">
        <v>150.36699999999999</v>
      </c>
      <c r="C56" s="1">
        <v>151.22499999999999</v>
      </c>
      <c r="D56" s="1">
        <v>151.84200000000001</v>
      </c>
      <c r="E56" s="1">
        <v>153.47399999999999</v>
      </c>
      <c r="F56" s="1">
        <v>153.773</v>
      </c>
      <c r="G56" s="1">
        <v>154.31</v>
      </c>
      <c r="H56" s="1">
        <v>154.84399999999999</v>
      </c>
      <c r="I56" s="1">
        <v>155.80000000000001</v>
      </c>
      <c r="J56" s="1">
        <v>155.95400000000001</v>
      </c>
      <c r="K56" s="1">
        <v>156.23599999999999</v>
      </c>
      <c r="L56" s="1">
        <v>156.02500000000001</v>
      </c>
      <c r="M56" s="6">
        <v>156.518</v>
      </c>
      <c r="N56" s="21">
        <f t="shared" si="1"/>
        <v>5.6359999999999957</v>
      </c>
      <c r="O56" s="22">
        <f t="shared" si="0"/>
        <v>154.19733333333332</v>
      </c>
      <c r="P56" s="23">
        <f t="shared" si="2"/>
        <v>3.3684138785556206</v>
      </c>
      <c r="Q56" s="28">
        <f t="shared" si="3"/>
        <v>46.872764487136607</v>
      </c>
    </row>
    <row r="57" spans="1:17" x14ac:dyDescent="0.2">
      <c r="A57" s="16">
        <v>2006</v>
      </c>
      <c r="B57" s="14">
        <v>156.67099999999999</v>
      </c>
      <c r="C57" s="1">
        <v>157.233</v>
      </c>
      <c r="D57" s="1">
        <v>157.745</v>
      </c>
      <c r="E57" s="1">
        <v>159.39400000000001</v>
      </c>
      <c r="F57" s="1">
        <v>159.97300000000001</v>
      </c>
      <c r="G57" s="1">
        <v>160.40100000000001</v>
      </c>
      <c r="H57" s="1">
        <v>160.982</v>
      </c>
      <c r="I57" s="1">
        <v>161.59800000000001</v>
      </c>
      <c r="J57" s="1">
        <v>160.506</v>
      </c>
      <c r="K57" s="1">
        <v>160.15299999999999</v>
      </c>
      <c r="L57" s="1">
        <v>160.09</v>
      </c>
      <c r="M57" s="6">
        <v>160.691</v>
      </c>
      <c r="N57" s="21">
        <f t="shared" si="1"/>
        <v>4.1730000000000018</v>
      </c>
      <c r="O57" s="22">
        <f t="shared" si="0"/>
        <v>159.61975000000001</v>
      </c>
      <c r="P57" s="23">
        <f t="shared" si="2"/>
        <v>3.5165437361649232</v>
      </c>
      <c r="Q57" s="28">
        <f t="shared" si="3"/>
        <v>48.521065750676343</v>
      </c>
    </row>
    <row r="58" spans="1:17" x14ac:dyDescent="0.2">
      <c r="A58" s="16">
        <v>2007</v>
      </c>
      <c r="B58" s="14">
        <v>160.41900000000001</v>
      </c>
      <c r="C58" s="1">
        <v>161.02600000000001</v>
      </c>
      <c r="D58" s="1">
        <v>161.631</v>
      </c>
      <c r="E58" s="1">
        <v>163.273</v>
      </c>
      <c r="F58" s="1">
        <v>163.72800000000001</v>
      </c>
      <c r="G58" s="1">
        <v>164.21799999999999</v>
      </c>
      <c r="H58" s="1">
        <v>164.59399999999999</v>
      </c>
      <c r="I58" s="1">
        <v>165.113</v>
      </c>
      <c r="J58" s="1">
        <v>164.80699999999999</v>
      </c>
      <c r="K58" s="1">
        <v>165.89500000000001</v>
      </c>
      <c r="L58" s="1">
        <v>166.60499999999999</v>
      </c>
      <c r="M58" s="6">
        <v>167.47300000000001</v>
      </c>
      <c r="N58" s="21">
        <f t="shared" si="1"/>
        <v>6.7820000000000107</v>
      </c>
      <c r="O58" s="22">
        <f t="shared" si="0"/>
        <v>164.06516666666667</v>
      </c>
      <c r="P58" s="23">
        <f t="shared" si="2"/>
        <v>2.7850041530992575</v>
      </c>
      <c r="Q58" s="28">
        <f t="shared" si="3"/>
        <v>49.872379446960707</v>
      </c>
    </row>
    <row r="59" spans="1:17" x14ac:dyDescent="0.2">
      <c r="A59" s="16">
        <v>2008</v>
      </c>
      <c r="B59" s="14">
        <v>167.279</v>
      </c>
      <c r="C59" s="1">
        <v>168.059</v>
      </c>
      <c r="D59" s="1">
        <v>168.90600000000001</v>
      </c>
      <c r="E59" s="1">
        <v>170.11</v>
      </c>
      <c r="F59" s="1">
        <v>171.26300000000001</v>
      </c>
      <c r="G59" s="1">
        <v>172.44900000000001</v>
      </c>
      <c r="H59" s="1">
        <v>173.274</v>
      </c>
      <c r="I59" s="1">
        <v>173.21</v>
      </c>
      <c r="J59" s="1">
        <v>172.28700000000001</v>
      </c>
      <c r="K59" s="1">
        <v>171.79400000000001</v>
      </c>
      <c r="L59" s="1">
        <v>170.57599999999999</v>
      </c>
      <c r="M59" s="6">
        <v>169.87200000000001</v>
      </c>
      <c r="N59" s="21">
        <f t="shared" si="1"/>
        <v>2.3990000000000009</v>
      </c>
      <c r="O59" s="22">
        <f t="shared" si="0"/>
        <v>170.75658333333334</v>
      </c>
      <c r="P59" s="23">
        <f t="shared" si="2"/>
        <v>4.0785114857815552</v>
      </c>
      <c r="Q59" s="28">
        <f t="shared" si="3"/>
        <v>51.906430170937561</v>
      </c>
    </row>
    <row r="60" spans="1:17" x14ac:dyDescent="0.2">
      <c r="A60" s="16">
        <v>2009</v>
      </c>
      <c r="B60" s="14">
        <v>168.62799999999999</v>
      </c>
      <c r="C60" s="1">
        <v>169.17</v>
      </c>
      <c r="D60" s="1">
        <v>168.804</v>
      </c>
      <c r="E60" s="1">
        <v>169.83799999999999</v>
      </c>
      <c r="F60" s="1">
        <v>169.785</v>
      </c>
      <c r="G60" s="1">
        <v>170.72900000000001</v>
      </c>
      <c r="H60" s="1">
        <v>170.90199999999999</v>
      </c>
      <c r="I60" s="1">
        <v>171.80500000000001</v>
      </c>
      <c r="J60" s="1">
        <v>170.52099999999999</v>
      </c>
      <c r="K60" s="1">
        <v>170.65899999999999</v>
      </c>
      <c r="L60" s="1">
        <v>171.09299999999999</v>
      </c>
      <c r="M60" s="6">
        <v>171.22200000000001</v>
      </c>
      <c r="N60" s="21">
        <f t="shared" si="1"/>
        <v>1.3499999999999943</v>
      </c>
      <c r="O60" s="22">
        <f t="shared" si="0"/>
        <v>170.26300000000001</v>
      </c>
      <c r="P60" s="23">
        <f t="shared" si="2"/>
        <v>-0.28905669327536909</v>
      </c>
      <c r="Q60" s="28">
        <f t="shared" si="3"/>
        <v>51.75639116028816</v>
      </c>
    </row>
    <row r="61" spans="1:17" x14ac:dyDescent="0.2">
      <c r="A61" s="16">
        <v>2010</v>
      </c>
      <c r="B61" s="14">
        <v>170.363</v>
      </c>
      <c r="C61" s="1">
        <v>170.58</v>
      </c>
      <c r="D61" s="1">
        <v>171.19200000000001</v>
      </c>
      <c r="E61" s="1">
        <v>172.392</v>
      </c>
      <c r="F61" s="1">
        <v>172.78200000000001</v>
      </c>
      <c r="G61" s="1">
        <v>173.291</v>
      </c>
      <c r="H61" s="1">
        <v>174.17599999999999</v>
      </c>
      <c r="I61" s="1">
        <v>174.92599999999999</v>
      </c>
      <c r="J61" s="1">
        <v>174.15</v>
      </c>
      <c r="K61" s="1">
        <v>174.63800000000001</v>
      </c>
      <c r="L61" s="1">
        <v>175.083</v>
      </c>
      <c r="M61" s="6">
        <v>176.33799999999999</v>
      </c>
      <c r="N61" s="21">
        <f>M61-M60</f>
        <v>5.1159999999999854</v>
      </c>
      <c r="O61" s="22">
        <f>SUM(B61:M61)/12</f>
        <v>173.32591666666667</v>
      </c>
      <c r="P61" s="23">
        <f>(O61/O60-1)*100</f>
        <v>1.7989326316737442</v>
      </c>
      <c r="Q61" s="28">
        <f>O61/$O$4</f>
        <v>52.687453769847288</v>
      </c>
    </row>
    <row r="62" spans="1:17" x14ac:dyDescent="0.2">
      <c r="A62" s="52">
        <v>2011</v>
      </c>
      <c r="B62" s="54">
        <v>175.93299999999999</v>
      </c>
      <c r="C62" s="54">
        <v>176.70400000000001</v>
      </c>
      <c r="D62" s="54">
        <v>177.34800000000001</v>
      </c>
      <c r="E62" s="54">
        <v>178.90799999999999</v>
      </c>
      <c r="F62" s="54">
        <v>178.85499999999999</v>
      </c>
      <c r="G62" s="54">
        <v>178.81</v>
      </c>
      <c r="H62" s="54">
        <v>179.56200000000001</v>
      </c>
      <c r="I62" s="54">
        <v>180.10599999999999</v>
      </c>
      <c r="J62" s="54">
        <v>179.62100000000001</v>
      </c>
      <c r="K62" s="54">
        <v>179.9</v>
      </c>
      <c r="L62" s="54">
        <v>180.114</v>
      </c>
      <c r="M62" s="54">
        <v>180.53</v>
      </c>
      <c r="N62" s="21">
        <f>M62-M61</f>
        <v>4.1920000000000073</v>
      </c>
      <c r="O62" s="22">
        <f>SUM(B62:M62)/12</f>
        <v>178.86591666666666</v>
      </c>
      <c r="P62" s="23">
        <f>(O62/O61-1)*100</f>
        <v>3.1962906105116984</v>
      </c>
      <c r="Q62" s="28">
        <f>O62/$O$4</f>
        <v>54.37149790761061</v>
      </c>
    </row>
    <row r="63" spans="1:17" x14ac:dyDescent="0.2">
      <c r="A63" s="52">
        <v>2012</v>
      </c>
      <c r="B63" s="54">
        <v>179.44800000000001</v>
      </c>
      <c r="C63" s="54">
        <v>180.19200000000001</v>
      </c>
      <c r="D63" s="54">
        <v>180.715</v>
      </c>
      <c r="E63" s="54">
        <v>182.59299999999999</v>
      </c>
      <c r="F63" s="54">
        <v>182.32900000000001</v>
      </c>
      <c r="G63" s="54">
        <v>182.2</v>
      </c>
      <c r="H63" s="54">
        <v>183.52500000000001</v>
      </c>
      <c r="I63" s="54">
        <v>184.88800000000001</v>
      </c>
      <c r="J63" s="54">
        <v>185.75</v>
      </c>
      <c r="K63" s="54">
        <v>186.15299999999999</v>
      </c>
      <c r="L63" s="54">
        <v>185.39</v>
      </c>
      <c r="M63" s="54">
        <v>185.708</v>
      </c>
      <c r="N63" s="21">
        <f t="shared" ref="N63:N70" si="4">M63-M62</f>
        <v>5.1779999999999973</v>
      </c>
      <c r="O63" s="22">
        <f t="shared" ref="O63:O70" si="5">SUM(B63:M63)/12</f>
        <v>183.24091666666666</v>
      </c>
      <c r="P63" s="23">
        <f t="shared" ref="P63:P70" si="6">(O63/O62-1)*100</f>
        <v>2.4459662754829026</v>
      </c>
      <c r="Q63" s="28">
        <f t="shared" ref="Q63:Q70" si="7">O63/$O$4</f>
        <v>55.701406409905651</v>
      </c>
    </row>
    <row r="64" spans="1:17" x14ac:dyDescent="0.2">
      <c r="A64" s="52">
        <v>2013</v>
      </c>
      <c r="B64" s="54">
        <v>184.26300000000001</v>
      </c>
      <c r="C64" s="54">
        <v>185.155</v>
      </c>
      <c r="D64" s="54">
        <v>185.101</v>
      </c>
      <c r="E64" s="54">
        <v>185.124</v>
      </c>
      <c r="F64" s="54">
        <v>185.47</v>
      </c>
      <c r="G64" s="54">
        <v>185.959</v>
      </c>
      <c r="H64" s="54">
        <v>186.78100000000001</v>
      </c>
      <c r="I64" s="54">
        <v>187.69499999999999</v>
      </c>
      <c r="J64" s="54">
        <v>186.386</v>
      </c>
      <c r="K64" s="54">
        <v>185.96700000000001</v>
      </c>
      <c r="L64" s="54">
        <v>185.822</v>
      </c>
      <c r="M64" s="54">
        <v>186.17699999999999</v>
      </c>
      <c r="N64" s="21">
        <f t="shared" si="4"/>
        <v>0.46899999999999409</v>
      </c>
      <c r="O64" s="22">
        <f t="shared" si="5"/>
        <v>185.82500000000002</v>
      </c>
      <c r="P64" s="23">
        <f t="shared" si="6"/>
        <v>1.4102108744817432</v>
      </c>
      <c r="Q64" s="28">
        <f t="shared" si="7"/>
        <v>56.486913700337411</v>
      </c>
    </row>
    <row r="65" spans="1:17" x14ac:dyDescent="0.2">
      <c r="A65" s="52">
        <v>2014</v>
      </c>
      <c r="B65" s="54">
        <v>184.63</v>
      </c>
      <c r="C65" s="54">
        <v>185.12200000000001</v>
      </c>
      <c r="D65" s="54">
        <v>184.83</v>
      </c>
      <c r="E65" s="54">
        <v>185.803</v>
      </c>
      <c r="F65" s="54">
        <v>185.852</v>
      </c>
      <c r="G65" s="54">
        <v>186.12</v>
      </c>
      <c r="H65" s="54">
        <v>186.14500000000001</v>
      </c>
      <c r="I65" s="54">
        <v>186.77</v>
      </c>
      <c r="J65" s="54">
        <v>186.09700000000001</v>
      </c>
      <c r="K65" s="54">
        <v>185.791</v>
      </c>
      <c r="L65" s="54">
        <v>185.13</v>
      </c>
      <c r="M65" s="54">
        <v>184.23699999999999</v>
      </c>
      <c r="N65" s="21">
        <f t="shared" si="4"/>
        <v>-1.9399999999999977</v>
      </c>
      <c r="O65" s="22">
        <f t="shared" si="5"/>
        <v>185.54391666666666</v>
      </c>
      <c r="P65" s="23">
        <f t="shared" si="6"/>
        <v>-0.15126238844792583</v>
      </c>
      <c r="Q65" s="28">
        <f t="shared" si="7"/>
        <v>56.401470245513764</v>
      </c>
    </row>
    <row r="66" spans="1:17" x14ac:dyDescent="0.2">
      <c r="A66" s="52">
        <v>2015</v>
      </c>
      <c r="B66" s="54">
        <v>182.19399999999999</v>
      </c>
      <c r="C66" s="54">
        <v>183.13499999999999</v>
      </c>
      <c r="D66" s="54">
        <v>183.60400000000001</v>
      </c>
      <c r="E66" s="54">
        <v>184.624</v>
      </c>
      <c r="F66" s="54">
        <v>185.51300000000001</v>
      </c>
      <c r="G66" s="54">
        <v>186.22399999999999</v>
      </c>
      <c r="H66" s="54">
        <v>186.27199999999999</v>
      </c>
      <c r="I66" s="54">
        <v>185.983</v>
      </c>
      <c r="J66" s="54">
        <v>184.46199999999999</v>
      </c>
      <c r="K66" s="54">
        <v>184.477</v>
      </c>
      <c r="L66" s="54">
        <v>184.62299999999999</v>
      </c>
      <c r="M66" s="54">
        <v>184.26900000000001</v>
      </c>
      <c r="N66" s="21">
        <f t="shared" si="4"/>
        <v>3.2000000000010687E-2</v>
      </c>
      <c r="O66" s="22">
        <f t="shared" si="5"/>
        <v>184.61500000000001</v>
      </c>
      <c r="P66" s="23">
        <f t="shared" si="6"/>
        <v>-0.50064517519885499</v>
      </c>
      <c r="Q66" s="28">
        <f t="shared" si="7"/>
        <v>56.119099005988382</v>
      </c>
    </row>
    <row r="67" spans="1:17" x14ac:dyDescent="0.2">
      <c r="A67" s="52">
        <v>2016</v>
      </c>
      <c r="B67" s="54">
        <v>181.66900000000001</v>
      </c>
      <c r="C67" s="54">
        <v>181.59</v>
      </c>
      <c r="D67" s="54">
        <v>182.06</v>
      </c>
      <c r="E67" s="54">
        <v>182.67599999999999</v>
      </c>
      <c r="F67" s="54">
        <v>183.68</v>
      </c>
      <c r="G67" s="54">
        <v>184.744</v>
      </c>
      <c r="H67" s="54">
        <v>185.166</v>
      </c>
      <c r="I67" s="54">
        <v>185.733</v>
      </c>
      <c r="J67" s="54">
        <v>184.791</v>
      </c>
      <c r="K67" s="54">
        <v>185.73</v>
      </c>
      <c r="L67" s="54">
        <v>185.869</v>
      </c>
      <c r="M67" s="54">
        <v>187.16</v>
      </c>
      <c r="N67" s="21">
        <f t="shared" si="4"/>
        <v>2.8909999999999911</v>
      </c>
      <c r="O67" s="22">
        <f t="shared" si="5"/>
        <v>184.23899999999995</v>
      </c>
      <c r="P67" s="23">
        <f t="shared" si="6"/>
        <v>-0.2036670909731364</v>
      </c>
      <c r="Q67" s="28">
        <f t="shared" si="7"/>
        <v>56.004802869562546</v>
      </c>
    </row>
    <row r="68" spans="1:17" x14ac:dyDescent="0.2">
      <c r="A68" s="52">
        <v>2017</v>
      </c>
      <c r="B68" s="54">
        <v>187.07400000000001</v>
      </c>
      <c r="C68" s="54">
        <v>186.97800000000001</v>
      </c>
      <c r="D68" s="54">
        <v>186.22900000000001</v>
      </c>
      <c r="E68" s="54">
        <v>187.34100000000001</v>
      </c>
      <c r="F68" s="54">
        <v>187.23400000000001</v>
      </c>
      <c r="G68" s="54">
        <v>187.53200000000001</v>
      </c>
      <c r="H68" s="54">
        <v>188.03200000000001</v>
      </c>
      <c r="I68" s="54">
        <v>188.74199999999999</v>
      </c>
      <c r="J68" s="54">
        <v>188.102</v>
      </c>
      <c r="K68" s="54">
        <v>188.64599999999999</v>
      </c>
      <c r="L68" s="54">
        <v>188.965</v>
      </c>
      <c r="M68" s="54">
        <v>189.24199999999999</v>
      </c>
      <c r="N68" s="21">
        <f t="shared" si="4"/>
        <v>2.0819999999999936</v>
      </c>
      <c r="O68" s="22">
        <f t="shared" si="5"/>
        <v>187.84308333333334</v>
      </c>
      <c r="P68" s="23">
        <f t="shared" si="6"/>
        <v>1.9562000083225506</v>
      </c>
      <c r="Q68" s="28">
        <f t="shared" si="7"/>
        <v>57.100368827957958</v>
      </c>
    </row>
    <row r="69" spans="1:17" x14ac:dyDescent="0.2">
      <c r="A69" s="52">
        <v>2018</v>
      </c>
      <c r="B69" s="54">
        <v>188.149</v>
      </c>
      <c r="C69" s="54">
        <v>188.98699999999999</v>
      </c>
      <c r="D69" s="54">
        <v>188.49100000000001</v>
      </c>
      <c r="E69" s="54">
        <v>189.363</v>
      </c>
      <c r="F69" s="54">
        <v>191.07599999999999</v>
      </c>
      <c r="G69" s="54">
        <v>191.798</v>
      </c>
      <c r="H69" s="54">
        <v>192.256</v>
      </c>
      <c r="I69" s="54">
        <v>192.874</v>
      </c>
      <c r="J69" s="54">
        <v>192.35400000000001</v>
      </c>
      <c r="K69" s="54">
        <v>192.91300000000001</v>
      </c>
      <c r="L69" s="54">
        <v>192.15100000000001</v>
      </c>
      <c r="M69" s="54">
        <v>191.482</v>
      </c>
      <c r="N69" s="21">
        <f t="shared" si="4"/>
        <v>2.2400000000000091</v>
      </c>
      <c r="O69" s="22">
        <f t="shared" si="5"/>
        <v>190.99116666666669</v>
      </c>
      <c r="P69" s="23">
        <f t="shared" si="6"/>
        <v>1.6759112326467651</v>
      </c>
      <c r="Q69" s="28">
        <f t="shared" si="7"/>
        <v>58.057320323028435</v>
      </c>
    </row>
    <row r="70" spans="1:17" ht="13.5" thickBot="1" x14ac:dyDescent="0.25">
      <c r="A70" s="53">
        <v>2019</v>
      </c>
      <c r="B70" s="55">
        <v>189.99199999999999</v>
      </c>
      <c r="C70" s="55">
        <v>191.047</v>
      </c>
      <c r="D70" s="55">
        <v>191.012</v>
      </c>
      <c r="E70" s="55">
        <v>192.24199999999999</v>
      </c>
      <c r="F70" s="55">
        <v>192.62299999999999</v>
      </c>
      <c r="G70" s="55">
        <v>192.62</v>
      </c>
      <c r="H70" s="55">
        <v>193.27</v>
      </c>
      <c r="I70" s="55">
        <v>193.506</v>
      </c>
      <c r="J70" s="55">
        <v>192.51499999999999</v>
      </c>
      <c r="K70" s="55">
        <v>193.16200000000001</v>
      </c>
      <c r="L70" s="56"/>
      <c r="M70" s="7"/>
      <c r="N70" s="24"/>
      <c r="O70" s="25"/>
      <c r="P70" s="26"/>
      <c r="Q70" s="29"/>
    </row>
    <row r="75" spans="1:17" x14ac:dyDescent="0.2">
      <c r="A75" s="9" t="s">
        <v>24</v>
      </c>
      <c r="C75" s="2"/>
      <c r="E75" s="3"/>
      <c r="G75" s="2"/>
    </row>
    <row r="76" spans="1:17" x14ac:dyDescent="0.2">
      <c r="C76" s="2"/>
      <c r="E76" s="3"/>
      <c r="G76" s="2"/>
    </row>
    <row r="77" spans="1:17" x14ac:dyDescent="0.2">
      <c r="C77" s="2"/>
      <c r="E77" s="3"/>
      <c r="G77" s="2"/>
    </row>
    <row r="78" spans="1:17" x14ac:dyDescent="0.2">
      <c r="C78" s="2"/>
      <c r="E78" s="3"/>
      <c r="G78" s="2"/>
    </row>
    <row r="79" spans="1:17" x14ac:dyDescent="0.2">
      <c r="C79" s="2"/>
      <c r="E79" s="3"/>
      <c r="G79" s="2"/>
    </row>
    <row r="80" spans="1:17" x14ac:dyDescent="0.2">
      <c r="C80" s="2"/>
      <c r="E80" s="3"/>
      <c r="G80" s="2"/>
    </row>
    <row r="82" spans="1:1" x14ac:dyDescent="0.2">
      <c r="A82" s="9" t="s">
        <v>25</v>
      </c>
    </row>
  </sheetData>
  <mergeCells count="2">
    <mergeCell ref="A52:Q52"/>
    <mergeCell ref="A1:Q1"/>
  </mergeCells>
  <phoneticPr fontId="0" type="noConversion"/>
  <hyperlinks>
    <hyperlink ref="A2" r:id="rId1"/>
  </hyperlinks>
  <pageMargins left="0.75" right="0.75" top="1" bottom="1" header="0" footer="0"/>
  <pageSetup paperSize="9" orientation="portrait" copies="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Equation.3" shapeId="2050" r:id="rId5">
          <objectPr defaultSize="0" r:id="rId6">
            <anchor moveWithCells="1">
              <from>
                <xdr:col>0</xdr:col>
                <xdr:colOff>95250</xdr:colOff>
                <xdr:row>76</xdr:row>
                <xdr:rowOff>47625</xdr:rowOff>
              </from>
              <to>
                <xdr:col>5</xdr:col>
                <xdr:colOff>400050</xdr:colOff>
                <xdr:row>78</xdr:row>
                <xdr:rowOff>142875</xdr:rowOff>
              </to>
            </anchor>
          </objectPr>
        </oleObject>
      </mc:Choice>
      <mc:Fallback>
        <oleObject progId="Equation.3" shapeId="2050" r:id="rId5"/>
      </mc:Fallback>
    </mc:AlternateContent>
    <mc:AlternateContent xmlns:mc="http://schemas.openxmlformats.org/markup-compatibility/2006">
      <mc:Choice Requires="x14">
        <oleObject progId="Equation.3" shapeId="2051" r:id="rId7">
          <objectPr defaultSize="0" autoPict="0" r:id="rId8">
            <anchor moveWithCells="1">
              <from>
                <xdr:col>0</xdr:col>
                <xdr:colOff>95250</xdr:colOff>
                <xdr:row>83</xdr:row>
                <xdr:rowOff>47625</xdr:rowOff>
              </from>
              <to>
                <xdr:col>6</xdr:col>
                <xdr:colOff>581025</xdr:colOff>
                <xdr:row>85</xdr:row>
                <xdr:rowOff>142875</xdr:rowOff>
              </to>
            </anchor>
          </objectPr>
        </oleObject>
      </mc:Choice>
      <mc:Fallback>
        <oleObject progId="Equation.3" shapeId="2051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workbookViewId="0">
      <selection activeCell="C28" sqref="C28"/>
    </sheetView>
  </sheetViews>
  <sheetFormatPr baseColWidth="10" defaultRowHeight="12.75" x14ac:dyDescent="0.2"/>
  <sheetData>
    <row r="2" spans="1:13" x14ac:dyDescent="0.2">
      <c r="A2" s="50" t="s">
        <v>26</v>
      </c>
      <c r="B2" s="50" t="s">
        <v>27</v>
      </c>
      <c r="C2" s="50" t="s">
        <v>28</v>
      </c>
      <c r="D2" s="50" t="s">
        <v>29</v>
      </c>
      <c r="E2" s="50" t="s">
        <v>30</v>
      </c>
      <c r="F2" s="50" t="s">
        <v>31</v>
      </c>
      <c r="G2" s="50" t="s">
        <v>32</v>
      </c>
      <c r="H2" s="50" t="s">
        <v>33</v>
      </c>
      <c r="I2" s="50" t="s">
        <v>34</v>
      </c>
      <c r="J2" s="50" t="s">
        <v>35</v>
      </c>
      <c r="K2" s="50" t="s">
        <v>36</v>
      </c>
      <c r="L2" s="50" t="s">
        <v>37</v>
      </c>
      <c r="M2" s="50" t="s">
        <v>12</v>
      </c>
    </row>
    <row r="3" spans="1:13" x14ac:dyDescent="0.2">
      <c r="A3" s="51">
        <v>2002</v>
      </c>
      <c r="B3" s="51">
        <v>74.584999999999994</v>
      </c>
      <c r="C3" s="51">
        <v>74.650000000000006</v>
      </c>
      <c r="D3" s="51">
        <v>75.266999999999996</v>
      </c>
      <c r="E3" s="51">
        <v>76.289000000000001</v>
      </c>
      <c r="F3" s="51">
        <v>76.563000000000002</v>
      </c>
      <c r="G3" s="51">
        <v>76.566999999999993</v>
      </c>
      <c r="H3" s="51">
        <v>76.034999999999997</v>
      </c>
      <c r="I3" s="51">
        <v>76.253</v>
      </c>
      <c r="J3" s="51">
        <v>76.537999999999997</v>
      </c>
      <c r="K3" s="51">
        <v>77.296000000000006</v>
      </c>
      <c r="L3" s="51">
        <v>77.415999999999997</v>
      </c>
      <c r="M3" s="51">
        <v>77.673000000000002</v>
      </c>
    </row>
    <row r="4" spans="1:13" x14ac:dyDescent="0.2">
      <c r="A4" s="51">
        <v>2003</v>
      </c>
      <c r="B4" s="51">
        <v>77.353999999999999</v>
      </c>
      <c r="C4" s="51">
        <v>77.518000000000001</v>
      </c>
      <c r="D4" s="51">
        <v>78.055999999999997</v>
      </c>
      <c r="E4" s="51">
        <v>78.691000000000003</v>
      </c>
      <c r="F4" s="51">
        <v>78.617999999999995</v>
      </c>
      <c r="G4" s="51">
        <v>78.67</v>
      </c>
      <c r="H4" s="51">
        <v>78.177000000000007</v>
      </c>
      <c r="I4" s="51">
        <v>78.534999999999997</v>
      </c>
      <c r="J4" s="51">
        <v>78.77</v>
      </c>
      <c r="K4" s="51">
        <v>79.301000000000002</v>
      </c>
      <c r="L4" s="51">
        <v>79.558999999999997</v>
      </c>
      <c r="M4" s="51">
        <v>79.695999999999998</v>
      </c>
    </row>
    <row r="5" spans="1:13" x14ac:dyDescent="0.2">
      <c r="A5" s="51">
        <v>2004</v>
      </c>
      <c r="B5" s="51">
        <v>79.137</v>
      </c>
      <c r="C5" s="51">
        <v>79.173000000000002</v>
      </c>
      <c r="D5" s="51">
        <v>79.725999999999999</v>
      </c>
      <c r="E5" s="51">
        <v>80.816999999999993</v>
      </c>
      <c r="F5" s="51">
        <v>81.293999999999997</v>
      </c>
      <c r="G5" s="51">
        <v>81.423000000000002</v>
      </c>
      <c r="H5" s="51">
        <v>80.805000000000007</v>
      </c>
      <c r="I5" s="51">
        <v>81.162000000000006</v>
      </c>
      <c r="J5" s="51">
        <v>81.307000000000002</v>
      </c>
      <c r="K5" s="51">
        <v>82.143000000000001</v>
      </c>
      <c r="L5" s="51">
        <v>82.347999999999999</v>
      </c>
      <c r="M5" s="51">
        <v>82.268000000000001</v>
      </c>
    </row>
    <row r="6" spans="1:13" x14ac:dyDescent="0.2">
      <c r="A6" s="51">
        <v>2005</v>
      </c>
      <c r="B6" s="51">
        <v>81.575000000000003</v>
      </c>
      <c r="C6" s="51">
        <v>81.786000000000001</v>
      </c>
      <c r="D6" s="51">
        <v>82.433000000000007</v>
      </c>
      <c r="E6" s="51">
        <v>83.62</v>
      </c>
      <c r="F6" s="51">
        <v>83.78</v>
      </c>
      <c r="G6" s="51">
        <v>83.975999999999999</v>
      </c>
      <c r="H6" s="51">
        <v>83.462000000000003</v>
      </c>
      <c r="I6" s="51">
        <v>83.828000000000003</v>
      </c>
      <c r="J6" s="51">
        <v>84.343000000000004</v>
      </c>
      <c r="K6" s="51">
        <v>85.028999999999996</v>
      </c>
      <c r="L6" s="51">
        <v>85.158000000000001</v>
      </c>
      <c r="M6" s="51">
        <v>85.340999999999994</v>
      </c>
    </row>
    <row r="7" spans="1:13" x14ac:dyDescent="0.2">
      <c r="A7" s="51">
        <v>2006</v>
      </c>
      <c r="B7" s="51">
        <v>84.994</v>
      </c>
      <c r="C7" s="51">
        <v>85.034999999999997</v>
      </c>
      <c r="D7" s="51">
        <v>85.637</v>
      </c>
      <c r="E7" s="51">
        <v>86.844999999999999</v>
      </c>
      <c r="F7" s="51">
        <v>87.158000000000001</v>
      </c>
      <c r="G7" s="51">
        <v>87.29</v>
      </c>
      <c r="H7" s="51">
        <v>86.771000000000001</v>
      </c>
      <c r="I7" s="51">
        <v>86.947999999999993</v>
      </c>
      <c r="J7" s="51">
        <v>86.805000000000007</v>
      </c>
      <c r="K7" s="51">
        <v>87.161000000000001</v>
      </c>
      <c r="L7" s="51">
        <v>87.376999999999995</v>
      </c>
      <c r="M7" s="51">
        <v>87.616</v>
      </c>
    </row>
    <row r="8" spans="1:13" x14ac:dyDescent="0.2">
      <c r="A8" s="51">
        <v>2007</v>
      </c>
      <c r="B8" s="51">
        <v>87.027000000000001</v>
      </c>
      <c r="C8" s="51">
        <v>87.087000000000003</v>
      </c>
      <c r="D8" s="51">
        <v>87.747</v>
      </c>
      <c r="E8" s="51">
        <v>88.959000000000003</v>
      </c>
      <c r="F8" s="51">
        <v>89.203999999999994</v>
      </c>
      <c r="G8" s="51">
        <v>89.367999999999995</v>
      </c>
      <c r="H8" s="51">
        <v>88.716999999999999</v>
      </c>
      <c r="I8" s="51">
        <v>88.838999999999999</v>
      </c>
      <c r="J8" s="51">
        <v>89.131</v>
      </c>
      <c r="K8" s="51">
        <v>90.286000000000001</v>
      </c>
      <c r="L8" s="51">
        <v>90.933000000000007</v>
      </c>
      <c r="M8" s="51">
        <v>91.313999999999993</v>
      </c>
    </row>
    <row r="9" spans="1:13" x14ac:dyDescent="0.2">
      <c r="A9" s="51">
        <v>2008</v>
      </c>
      <c r="B9" s="51">
        <v>90.748999999999995</v>
      </c>
      <c r="C9" s="51">
        <v>90.89</v>
      </c>
      <c r="D9" s="51">
        <v>91.697000000000003</v>
      </c>
      <c r="E9" s="51">
        <v>92.683999999999997</v>
      </c>
      <c r="F9" s="51">
        <v>93.31</v>
      </c>
      <c r="G9" s="51">
        <v>93.846999999999994</v>
      </c>
      <c r="H9" s="51">
        <v>93.396000000000001</v>
      </c>
      <c r="I9" s="51">
        <v>93.195999999999998</v>
      </c>
      <c r="J9" s="51">
        <v>93.177000000000007</v>
      </c>
      <c r="K9" s="51">
        <v>93.497</v>
      </c>
      <c r="L9" s="51">
        <v>93.1</v>
      </c>
      <c r="M9" s="51">
        <v>92.622</v>
      </c>
    </row>
    <row r="10" spans="1:13" x14ac:dyDescent="0.2">
      <c r="A10" s="51">
        <v>2009</v>
      </c>
      <c r="B10" s="51">
        <v>91.480999999999995</v>
      </c>
      <c r="C10" s="51">
        <v>91.491</v>
      </c>
      <c r="D10" s="51">
        <v>91.641000000000005</v>
      </c>
      <c r="E10" s="51">
        <v>92.536000000000001</v>
      </c>
      <c r="F10" s="51">
        <v>92.504000000000005</v>
      </c>
      <c r="G10" s="51">
        <v>92.911000000000001</v>
      </c>
      <c r="H10" s="51">
        <v>92.117999999999995</v>
      </c>
      <c r="I10" s="51">
        <v>92.44</v>
      </c>
      <c r="J10" s="51">
        <v>92.221000000000004</v>
      </c>
      <c r="K10" s="51">
        <v>92.879000000000005</v>
      </c>
      <c r="L10" s="51">
        <v>93.382000000000005</v>
      </c>
      <c r="M10" s="51">
        <v>93.358000000000004</v>
      </c>
    </row>
    <row r="11" spans="1:13" x14ac:dyDescent="0.2">
      <c r="A11" s="51">
        <v>2010</v>
      </c>
      <c r="B11" s="51">
        <v>92.421999999999997</v>
      </c>
      <c r="C11" s="51">
        <v>92.254000000000005</v>
      </c>
      <c r="D11" s="51">
        <v>92.938000000000002</v>
      </c>
      <c r="E11" s="51">
        <v>93.927999999999997</v>
      </c>
      <c r="F11" s="51">
        <v>94.137</v>
      </c>
      <c r="G11" s="51">
        <v>94.305000000000007</v>
      </c>
      <c r="H11" s="51">
        <v>93.882000000000005</v>
      </c>
      <c r="I11" s="51">
        <v>94.119</v>
      </c>
      <c r="J11" s="51">
        <v>94.183999999999997</v>
      </c>
      <c r="K11" s="51">
        <v>95.045000000000002</v>
      </c>
      <c r="L11" s="51">
        <v>95.56</v>
      </c>
      <c r="M11" s="51">
        <v>96.147999999999996</v>
      </c>
    </row>
    <row r="12" spans="1:13" x14ac:dyDescent="0.2">
      <c r="A12" s="51">
        <v>2011</v>
      </c>
      <c r="B12" s="51">
        <v>95.444000000000003</v>
      </c>
      <c r="C12" s="51">
        <v>95.564999999999998</v>
      </c>
      <c r="D12" s="51">
        <v>96.28</v>
      </c>
      <c r="E12" s="51">
        <v>97.477999999999994</v>
      </c>
      <c r="F12" s="51">
        <v>97.444999999999993</v>
      </c>
      <c r="G12" s="51">
        <v>97.308000000000007</v>
      </c>
      <c r="H12" s="51">
        <v>96.786000000000001</v>
      </c>
      <c r="I12" s="51">
        <v>96.906000000000006</v>
      </c>
      <c r="J12" s="51">
        <v>97.143000000000001</v>
      </c>
      <c r="K12" s="51">
        <v>97.909000000000006</v>
      </c>
      <c r="L12" s="51">
        <v>98.305999999999997</v>
      </c>
      <c r="M12" s="51">
        <v>98.433999999999997</v>
      </c>
    </row>
    <row r="13" spans="1:13" x14ac:dyDescent="0.2">
      <c r="A13" s="51">
        <v>2012</v>
      </c>
      <c r="B13" s="51">
        <v>97.350999999999999</v>
      </c>
      <c r="C13" s="51">
        <v>97.451999999999998</v>
      </c>
      <c r="D13" s="51">
        <v>98.108000000000004</v>
      </c>
      <c r="E13" s="51">
        <v>99.486000000000004</v>
      </c>
      <c r="F13" s="51">
        <v>99.337999999999994</v>
      </c>
      <c r="G13" s="51">
        <v>99.153000000000006</v>
      </c>
      <c r="H13" s="51">
        <v>98.921000000000006</v>
      </c>
      <c r="I13" s="51">
        <v>99.478999999999999</v>
      </c>
      <c r="J13" s="51">
        <v>100.458</v>
      </c>
      <c r="K13" s="51">
        <v>101.31100000000001</v>
      </c>
      <c r="L13" s="51">
        <v>101.18600000000001</v>
      </c>
      <c r="M13" s="51">
        <v>101.25700000000001</v>
      </c>
    </row>
    <row r="14" spans="1:13" x14ac:dyDescent="0.2">
      <c r="A14" s="51">
        <v>2013</v>
      </c>
      <c r="B14" s="51">
        <v>99.962999999999994</v>
      </c>
      <c r="C14" s="51">
        <v>100.136</v>
      </c>
      <c r="D14" s="51">
        <v>100.488</v>
      </c>
      <c r="E14" s="51">
        <v>100.864</v>
      </c>
      <c r="F14" s="51">
        <v>101.05</v>
      </c>
      <c r="G14" s="51">
        <v>101.199</v>
      </c>
      <c r="H14" s="51">
        <v>100.67700000000001</v>
      </c>
      <c r="I14" s="51">
        <v>100.99</v>
      </c>
      <c r="J14" s="51">
        <v>100.801</v>
      </c>
      <c r="K14" s="51">
        <v>101.21</v>
      </c>
      <c r="L14" s="51">
        <v>101.42100000000001</v>
      </c>
      <c r="M14" s="51">
        <v>101.512</v>
      </c>
    </row>
    <row r="15" spans="1:13" x14ac:dyDescent="0.2">
      <c r="A15" s="51">
        <v>2014</v>
      </c>
      <c r="B15" s="51">
        <v>100.16200000000001</v>
      </c>
      <c r="C15" s="51">
        <v>100.11799999999999</v>
      </c>
      <c r="D15" s="51">
        <v>100.342</v>
      </c>
      <c r="E15" s="51">
        <v>101.235</v>
      </c>
      <c r="F15" s="51">
        <v>101.258</v>
      </c>
      <c r="G15" s="51">
        <v>101.286</v>
      </c>
      <c r="H15" s="51">
        <v>100.334</v>
      </c>
      <c r="I15" s="51">
        <v>100.492</v>
      </c>
      <c r="J15" s="51">
        <v>100.645</v>
      </c>
      <c r="K15" s="51">
        <v>101.114</v>
      </c>
      <c r="L15" s="51">
        <v>101.044</v>
      </c>
      <c r="M15" s="51">
        <v>100.455</v>
      </c>
    </row>
    <row r="16" spans="1:13" x14ac:dyDescent="0.2">
      <c r="A16" s="51">
        <v>2015</v>
      </c>
      <c r="B16" s="51">
        <v>98.840999999999994</v>
      </c>
      <c r="C16" s="51">
        <v>99.043000000000006</v>
      </c>
      <c r="D16" s="51">
        <v>99.676000000000002</v>
      </c>
      <c r="E16" s="51">
        <v>100.592</v>
      </c>
      <c r="F16" s="51">
        <v>101.07299999999999</v>
      </c>
      <c r="G16" s="51">
        <v>101.343</v>
      </c>
      <c r="H16" s="51">
        <v>100.402</v>
      </c>
      <c r="I16" s="51">
        <v>100.068</v>
      </c>
      <c r="J16" s="51">
        <v>99.760999999999996</v>
      </c>
      <c r="K16" s="51">
        <v>100.399</v>
      </c>
      <c r="L16" s="51">
        <v>100.767</v>
      </c>
      <c r="M16" s="51">
        <v>100.47199999999999</v>
      </c>
    </row>
    <row r="17" spans="1:13" x14ac:dyDescent="0.2">
      <c r="A17" s="51">
        <v>2016</v>
      </c>
      <c r="B17" s="51">
        <v>98.555999999999997</v>
      </c>
      <c r="C17" s="51">
        <v>98.207999999999998</v>
      </c>
      <c r="D17" s="51">
        <v>98.837999999999994</v>
      </c>
      <c r="E17" s="51">
        <v>99.531000000000006</v>
      </c>
      <c r="F17" s="51">
        <v>100.074</v>
      </c>
      <c r="G17" s="51">
        <v>100.53700000000001</v>
      </c>
      <c r="H17" s="51">
        <v>99.805999999999997</v>
      </c>
      <c r="I17" s="51">
        <v>99.933999999999997</v>
      </c>
      <c r="J17" s="51">
        <v>99.938999999999993</v>
      </c>
      <c r="K17" s="51">
        <v>101.081</v>
      </c>
      <c r="L17" s="51">
        <v>101.447</v>
      </c>
      <c r="M17" s="51">
        <v>102.04900000000001</v>
      </c>
    </row>
    <row r="18" spans="1:13" x14ac:dyDescent="0.2">
      <c r="A18" s="51">
        <v>2017</v>
      </c>
      <c r="B18" s="51">
        <v>101.488</v>
      </c>
      <c r="C18" s="51">
        <v>101.122</v>
      </c>
      <c r="D18" s="51">
        <v>101.101</v>
      </c>
      <c r="E18" s="51">
        <v>102.07299999999999</v>
      </c>
      <c r="F18" s="51">
        <v>102.011</v>
      </c>
      <c r="G18" s="51">
        <v>102.05500000000001</v>
      </c>
      <c r="H18" s="51">
        <v>101.351</v>
      </c>
      <c r="I18" s="51">
        <v>101.553</v>
      </c>
      <c r="J18" s="51">
        <v>101.73</v>
      </c>
      <c r="K18" s="51">
        <v>102.66800000000001</v>
      </c>
      <c r="L18" s="51">
        <v>103.137</v>
      </c>
      <c r="M18" s="51">
        <v>103.184</v>
      </c>
    </row>
    <row r="19" spans="1:13" x14ac:dyDescent="0.2">
      <c r="A19" s="51">
        <v>2018</v>
      </c>
      <c r="B19" s="51">
        <v>102.071</v>
      </c>
      <c r="C19" s="51">
        <v>102.208</v>
      </c>
      <c r="D19" s="51">
        <v>102.32899999999999</v>
      </c>
      <c r="E19" s="51">
        <v>103.17400000000001</v>
      </c>
      <c r="F19" s="51">
        <v>104.104</v>
      </c>
      <c r="G19" s="51">
        <v>104.376</v>
      </c>
      <c r="H19" s="51">
        <v>103.628</v>
      </c>
      <c r="I19" s="51">
        <v>103.776</v>
      </c>
      <c r="J19" s="51">
        <v>104.029</v>
      </c>
      <c r="K19" s="51">
        <v>104.991</v>
      </c>
      <c r="L19" s="51">
        <v>104.876</v>
      </c>
      <c r="M19" s="51">
        <v>104.405</v>
      </c>
    </row>
    <row r="20" spans="1:13" x14ac:dyDescent="0.2">
      <c r="A20" s="51">
        <v>2019</v>
      </c>
      <c r="B20" s="51">
        <v>103.071</v>
      </c>
      <c r="C20" s="51">
        <v>103.322</v>
      </c>
      <c r="D20" s="51">
        <v>103.69799999999999</v>
      </c>
      <c r="E20" s="51">
        <v>104.74299999999999</v>
      </c>
      <c r="F20" s="51">
        <v>104.947</v>
      </c>
      <c r="G20" s="51">
        <v>104.824</v>
      </c>
      <c r="H20" s="51">
        <v>104.17400000000001</v>
      </c>
      <c r="I20" s="51">
        <v>104.116</v>
      </c>
      <c r="J20" s="51">
        <v>104.116</v>
      </c>
      <c r="K20" s="51">
        <v>105.126</v>
      </c>
      <c r="L20" s="51"/>
      <c r="M20" s="51"/>
    </row>
    <row r="23" spans="1:13" x14ac:dyDescent="0.2">
      <c r="B23" s="51">
        <v>137.48400000000001</v>
      </c>
      <c r="C23">
        <v>138.03</v>
      </c>
    </row>
    <row r="24" spans="1:13" x14ac:dyDescent="0.2">
      <c r="B24">
        <f>B23/B3</f>
        <v>1.8433197023530203</v>
      </c>
      <c r="C24">
        <f>C23/C3</f>
        <v>1.8490288010716676</v>
      </c>
    </row>
    <row r="26" spans="1:13" x14ac:dyDescent="0.2">
      <c r="C26">
        <f>C3/B3</f>
        <v>1.0008714889052761</v>
      </c>
    </row>
    <row r="27" spans="1:13" x14ac:dyDescent="0.2">
      <c r="C27">
        <f>C23/B23</f>
        <v>1.003971371214105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Hoja1</vt:lpstr>
    </vt:vector>
  </TitlesOfParts>
  <Company>BSD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</dc:creator>
  <cp:lastModifiedBy>Alvaro</cp:lastModifiedBy>
  <dcterms:created xsi:type="dcterms:W3CDTF">2007-10-19T07:23:42Z</dcterms:created>
  <dcterms:modified xsi:type="dcterms:W3CDTF">2019-11-15T16:17:46Z</dcterms:modified>
</cp:coreProperties>
</file>